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8475" windowHeight="4725" activeTab="1"/>
  </bookViews>
  <sheets>
    <sheet name="収入" sheetId="1" r:id="rId1"/>
    <sheet name="コピー" sheetId="5" r:id="rId2"/>
    <sheet name="決算報告" sheetId="14" r:id="rId3"/>
  </sheets>
  <calcPr calcId="125725"/>
</workbook>
</file>

<file path=xl/calcChain.xml><?xml version="1.0" encoding="utf-8"?>
<calcChain xmlns="http://schemas.openxmlformats.org/spreadsheetml/2006/main">
  <c r="H3" i="1"/>
  <c r="H5"/>
  <c r="B4"/>
  <c r="C4"/>
  <c r="D4"/>
  <c r="E4"/>
  <c r="F4"/>
  <c r="G4"/>
  <c r="H4"/>
  <c r="B19" i="14"/>
  <c r="B14"/>
  <c r="B13"/>
</calcChain>
</file>

<file path=xl/sharedStrings.xml><?xml version="1.0" encoding="utf-8"?>
<sst xmlns="http://schemas.openxmlformats.org/spreadsheetml/2006/main" count="30" uniqueCount="30">
  <si>
    <t>費目</t>
    <rPh sb="0" eb="2">
      <t>ヒモク</t>
    </rPh>
    <phoneticPr fontId="1"/>
  </si>
  <si>
    <t>4月</t>
    <rPh sb="1" eb="2">
      <t>ガツ</t>
    </rPh>
    <phoneticPr fontId="1"/>
  </si>
  <si>
    <t>部費</t>
    <rPh sb="0" eb="2">
      <t>ブヒ</t>
    </rPh>
    <phoneticPr fontId="1"/>
  </si>
  <si>
    <t>サークル援助金</t>
    <rPh sb="4" eb="6">
      <t>エンジョ</t>
    </rPh>
    <rPh sb="6" eb="7">
      <t>キン</t>
    </rPh>
    <phoneticPr fontId="1"/>
  </si>
  <si>
    <t>国体強化特別費</t>
    <rPh sb="0" eb="2">
      <t>コクタイ</t>
    </rPh>
    <rPh sb="2" eb="4">
      <t>キョウカ</t>
    </rPh>
    <rPh sb="4" eb="6">
      <t>トクベツ</t>
    </rPh>
    <rPh sb="6" eb="7">
      <t>ヒ</t>
    </rPh>
    <phoneticPr fontId="1"/>
  </si>
  <si>
    <t>日時</t>
    <rPh sb="0" eb="2">
      <t>ニチジ</t>
    </rPh>
    <phoneticPr fontId="1"/>
  </si>
  <si>
    <t>備考</t>
    <rPh sb="0" eb="2">
      <t>ビコウ</t>
    </rPh>
    <phoneticPr fontId="1"/>
  </si>
  <si>
    <t>大会参加費</t>
    <rPh sb="0" eb="2">
      <t>タイカイ</t>
    </rPh>
    <rPh sb="2" eb="4">
      <t>サンカ</t>
    </rPh>
    <rPh sb="4" eb="5">
      <t>ヒ</t>
    </rPh>
    <phoneticPr fontId="1"/>
  </si>
  <si>
    <t>春季地区大会</t>
    <rPh sb="0" eb="2">
      <t>シュンキ</t>
    </rPh>
    <rPh sb="2" eb="4">
      <t>チク</t>
    </rPh>
    <rPh sb="4" eb="6">
      <t>タイカイ</t>
    </rPh>
    <phoneticPr fontId="1"/>
  </si>
  <si>
    <t>準優勝</t>
    <rPh sb="0" eb="3">
      <t>ジュンユウショウ</t>
    </rPh>
    <phoneticPr fontId="1"/>
  </si>
  <si>
    <t>県民体育大会</t>
    <rPh sb="0" eb="2">
      <t>ケンミン</t>
    </rPh>
    <rPh sb="2" eb="4">
      <t>タイイク</t>
    </rPh>
    <rPh sb="4" eb="6">
      <t>タイカイ</t>
    </rPh>
    <phoneticPr fontId="1"/>
  </si>
  <si>
    <t>全国大会</t>
    <rPh sb="0" eb="2">
      <t>ゼンコク</t>
    </rPh>
    <rPh sb="2" eb="4">
      <t>タイカイ</t>
    </rPh>
    <phoneticPr fontId="1"/>
  </si>
  <si>
    <t>茶話会費</t>
    <rPh sb="0" eb="3">
      <t>サワカイ</t>
    </rPh>
    <rPh sb="3" eb="4">
      <t>ヒ</t>
    </rPh>
    <phoneticPr fontId="1"/>
  </si>
  <si>
    <t>交際費</t>
    <rPh sb="0" eb="2">
      <t>コウサイ</t>
    </rPh>
    <rPh sb="2" eb="3">
      <t>ヒ</t>
    </rPh>
    <phoneticPr fontId="1"/>
  </si>
  <si>
    <t>合同会議費</t>
    <rPh sb="0" eb="2">
      <t>ゴウドウ</t>
    </rPh>
    <rPh sb="2" eb="4">
      <t>カイギ</t>
    </rPh>
    <rPh sb="4" eb="5">
      <t>ヒ</t>
    </rPh>
    <phoneticPr fontId="1"/>
  </si>
  <si>
    <t>練習用具費</t>
    <rPh sb="0" eb="2">
      <t>レンシュウ</t>
    </rPh>
    <rPh sb="2" eb="4">
      <t>ヨウグ</t>
    </rPh>
    <rPh sb="4" eb="5">
      <t>ヒ</t>
    </rPh>
    <phoneticPr fontId="1"/>
  </si>
  <si>
    <t>腹筋台</t>
    <rPh sb="0" eb="2">
      <t>フッキン</t>
    </rPh>
    <rPh sb="2" eb="3">
      <t>ダイ</t>
    </rPh>
    <phoneticPr fontId="1"/>
  </si>
  <si>
    <t>４台購入</t>
    <rPh sb="1" eb="2">
      <t>ダイ</t>
    </rPh>
    <rPh sb="2" eb="4">
      <t>コウニュウ</t>
    </rPh>
    <phoneticPr fontId="1"/>
  </si>
  <si>
    <t>メディシンボール</t>
    <phoneticPr fontId="1"/>
  </si>
  <si>
    <t>３個購入</t>
    <rPh sb="1" eb="2">
      <t>コ</t>
    </rPh>
    <rPh sb="2" eb="4">
      <t>コウニュウ</t>
    </rPh>
    <phoneticPr fontId="1"/>
  </si>
  <si>
    <t>部室整備日</t>
    <rPh sb="0" eb="2">
      <t>ブシツ</t>
    </rPh>
    <rPh sb="2" eb="4">
      <t>セイビ</t>
    </rPh>
    <rPh sb="4" eb="5">
      <t>ヒ</t>
    </rPh>
    <phoneticPr fontId="1"/>
  </si>
  <si>
    <t>什器</t>
    <rPh sb="0" eb="2">
      <t>ジュウキ</t>
    </rPh>
    <phoneticPr fontId="1"/>
  </si>
  <si>
    <t>ソファー</t>
    <phoneticPr fontId="1"/>
  </si>
  <si>
    <t>改築費</t>
    <rPh sb="0" eb="2">
      <t>カイチク</t>
    </rPh>
    <rPh sb="2" eb="3">
      <t>ヒ</t>
    </rPh>
    <phoneticPr fontId="1"/>
  </si>
  <si>
    <t>電気工事</t>
    <rPh sb="0" eb="2">
      <t>デンキ</t>
    </rPh>
    <rPh sb="2" eb="4">
      <t>コウジ</t>
    </rPh>
    <phoneticPr fontId="1"/>
  </si>
  <si>
    <t>体育会腹筋部会計書類・収入の部</t>
    <rPh sb="0" eb="2">
      <t>タイイク</t>
    </rPh>
    <rPh sb="2" eb="3">
      <t>カイ</t>
    </rPh>
    <rPh sb="3" eb="5">
      <t>フッキン</t>
    </rPh>
    <rPh sb="5" eb="6">
      <t>ブ</t>
    </rPh>
    <rPh sb="6" eb="8">
      <t>カイケイ</t>
    </rPh>
    <rPh sb="8" eb="10">
      <t>ショルイ</t>
    </rPh>
    <rPh sb="11" eb="13">
      <t>シュウニュウ</t>
    </rPh>
    <rPh sb="14" eb="15">
      <t>ブ</t>
    </rPh>
    <phoneticPr fontId="1"/>
  </si>
  <si>
    <t>使途不明金</t>
    <rPh sb="0" eb="2">
      <t>シト</t>
    </rPh>
    <rPh sb="2" eb="5">
      <t>フメイキン</t>
    </rPh>
    <phoneticPr fontId="1"/>
  </si>
  <si>
    <t>私を消しなさい</t>
    <rPh sb="0" eb="1">
      <t>ワタシ</t>
    </rPh>
    <rPh sb="2" eb="3">
      <t>ケ</t>
    </rPh>
    <phoneticPr fontId="1"/>
  </si>
  <si>
    <t>金額</t>
    <rPh sb="0" eb="2">
      <t>キンガク</t>
    </rPh>
    <phoneticPr fontId="1"/>
  </si>
  <si>
    <t>total</t>
    <phoneticPr fontId="1"/>
  </si>
</sst>
</file>

<file path=xl/styles.xml><?xml version="1.0" encoding="utf-8"?>
<styleSheet xmlns="http://schemas.openxmlformats.org/spreadsheetml/2006/main"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56" fontId="0" fillId="0" borderId="0" xfId="0" applyNumberFormat="1"/>
    <xf numFmtId="0" fontId="0" fillId="0" borderId="0" xfId="0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workbookViewId="0"/>
  </sheetViews>
  <sheetFormatPr defaultRowHeight="13.5"/>
  <sheetData>
    <row r="1" spans="1:8">
      <c r="A1" t="s">
        <v>25</v>
      </c>
    </row>
    <row r="2" spans="1:8">
      <c r="A2" t="s">
        <v>0</v>
      </c>
      <c r="B2" t="s">
        <v>1</v>
      </c>
      <c r="H2" t="s">
        <v>29</v>
      </c>
    </row>
    <row r="3" spans="1:8">
      <c r="A3" t="s">
        <v>3</v>
      </c>
      <c r="B3">
        <v>100000</v>
      </c>
      <c r="C3">
        <v>0</v>
      </c>
      <c r="D3">
        <v>0</v>
      </c>
      <c r="E3">
        <v>0</v>
      </c>
      <c r="F3">
        <v>0</v>
      </c>
      <c r="G3">
        <v>0</v>
      </c>
      <c r="H3">
        <f>SUM(B3:G3)</f>
        <v>100000</v>
      </c>
    </row>
    <row r="4" spans="1:8">
      <c r="A4" t="s">
        <v>2</v>
      </c>
      <c r="B4">
        <f>500*30</f>
        <v>15000</v>
      </c>
      <c r="C4">
        <f>500*28</f>
        <v>14000</v>
      </c>
      <c r="D4">
        <f>500*28</f>
        <v>14000</v>
      </c>
      <c r="E4">
        <f>500*28</f>
        <v>14000</v>
      </c>
      <c r="F4">
        <f>500*28</f>
        <v>14000</v>
      </c>
      <c r="G4">
        <f>500*28</f>
        <v>14000</v>
      </c>
      <c r="H4">
        <f>SUM(B4:G4)</f>
        <v>85000</v>
      </c>
    </row>
    <row r="5" spans="1:8">
      <c r="A5" t="s">
        <v>4</v>
      </c>
      <c r="B5">
        <v>10000</v>
      </c>
      <c r="C5">
        <v>0</v>
      </c>
      <c r="D5">
        <v>0</v>
      </c>
      <c r="E5">
        <v>0</v>
      </c>
      <c r="F5">
        <v>0</v>
      </c>
      <c r="G5">
        <v>0</v>
      </c>
      <c r="H5">
        <f>SUM(B5:G5)</f>
        <v>10000</v>
      </c>
    </row>
    <row r="60" spans="1:1">
      <c r="A60" t="s">
        <v>27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0"/>
  <sheetViews>
    <sheetView workbookViewId="0"/>
  </sheetViews>
  <sheetFormatPr defaultRowHeight="13.5"/>
  <cols>
    <col min="1" max="1" width="13.5" customWidth="1"/>
  </cols>
  <sheetData>
    <row r="1" spans="1:4">
      <c r="B1" s="2" t="s">
        <v>28</v>
      </c>
      <c r="C1" s="2" t="s">
        <v>5</v>
      </c>
      <c r="D1" s="2" t="s">
        <v>6</v>
      </c>
    </row>
    <row r="3" spans="1:4">
      <c r="A3" t="s">
        <v>7</v>
      </c>
    </row>
    <row r="4" spans="1:4">
      <c r="A4" t="s">
        <v>8</v>
      </c>
      <c r="B4">
        <v>10000</v>
      </c>
      <c r="C4" s="1">
        <v>39568</v>
      </c>
      <c r="D4" t="s">
        <v>9</v>
      </c>
    </row>
    <row r="5" spans="1:4">
      <c r="A5" t="s">
        <v>10</v>
      </c>
      <c r="B5">
        <v>9000</v>
      </c>
      <c r="C5" s="1">
        <v>39670</v>
      </c>
    </row>
    <row r="6" spans="1:4">
      <c r="A6" t="s">
        <v>11</v>
      </c>
      <c r="B6">
        <v>20000</v>
      </c>
      <c r="C6" s="1">
        <v>39700</v>
      </c>
    </row>
    <row r="8" spans="1:4">
      <c r="A8" t="s">
        <v>13</v>
      </c>
    </row>
    <row r="9" spans="1:4">
      <c r="A9" t="s">
        <v>12</v>
      </c>
      <c r="B9">
        <v>3824</v>
      </c>
      <c r="C9" s="1">
        <v>39547</v>
      </c>
    </row>
    <row r="10" spans="1:4">
      <c r="A10" t="s">
        <v>14</v>
      </c>
      <c r="B10">
        <v>4960</v>
      </c>
      <c r="C10" s="1">
        <v>39629</v>
      </c>
    </row>
    <row r="12" spans="1:4">
      <c r="A12" t="s">
        <v>15</v>
      </c>
    </row>
    <row r="13" spans="1:4">
      <c r="A13" t="s">
        <v>16</v>
      </c>
      <c r="B13">
        <f>29800*4*1.05</f>
        <v>125160</v>
      </c>
      <c r="C13" s="1">
        <v>39580</v>
      </c>
      <c r="D13" t="s">
        <v>17</v>
      </c>
    </row>
    <row r="14" spans="1:4">
      <c r="A14" t="s">
        <v>18</v>
      </c>
      <c r="B14">
        <f>12800*3*1.05</f>
        <v>40320</v>
      </c>
      <c r="C14" s="1">
        <v>39580</v>
      </c>
      <c r="D14" t="s">
        <v>19</v>
      </c>
    </row>
    <row r="15" spans="1:4">
      <c r="C15" s="1"/>
    </row>
    <row r="16" spans="1:4">
      <c r="A16" t="s">
        <v>26</v>
      </c>
      <c r="B16">
        <v>0</v>
      </c>
    </row>
    <row r="18" spans="1:4">
      <c r="A18" t="s">
        <v>20</v>
      </c>
    </row>
    <row r="19" spans="1:4">
      <c r="A19" t="s">
        <v>21</v>
      </c>
      <c r="B19">
        <f>48000*1.05</f>
        <v>50400</v>
      </c>
      <c r="C19" s="1">
        <v>39621</v>
      </c>
      <c r="D19" t="s">
        <v>22</v>
      </c>
    </row>
    <row r="20" spans="1:4">
      <c r="A20" t="s">
        <v>23</v>
      </c>
      <c r="B20">
        <v>160000</v>
      </c>
      <c r="C20" s="1">
        <v>39680</v>
      </c>
      <c r="D20" t="s">
        <v>24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収入</vt:lpstr>
      <vt:lpstr>コピー</vt:lpstr>
      <vt:lpstr>決算報告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伊藤穣</dc:creator>
  <cp:lastModifiedBy>j-ito</cp:lastModifiedBy>
  <dcterms:created xsi:type="dcterms:W3CDTF">1997-01-08T22:48:59Z</dcterms:created>
  <dcterms:modified xsi:type="dcterms:W3CDTF">2010-09-25T03:12:52Z</dcterms:modified>
</cp:coreProperties>
</file>