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4795" windowHeight="11655"/>
  </bookViews>
  <sheets>
    <sheet name="Sheet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H174" i="1"/>
  <c r="AD174"/>
  <c r="Z174"/>
  <c r="V174"/>
  <c r="R174"/>
  <c r="AK172"/>
  <c r="AJ172"/>
  <c r="AJ174" s="1"/>
  <c r="AI172"/>
  <c r="AI174" s="1"/>
  <c r="AH172"/>
  <c r="AH173" s="1"/>
  <c r="AG172"/>
  <c r="AF172"/>
  <c r="AF174" s="1"/>
  <c r="AE172"/>
  <c r="AE174" s="1"/>
  <c r="AD172"/>
  <c r="AD173" s="1"/>
  <c r="AC172"/>
  <c r="AB172"/>
  <c r="AB174" s="1"/>
  <c r="AA172"/>
  <c r="AA174" s="1"/>
  <c r="Z172"/>
  <c r="Z173" s="1"/>
  <c r="Y172"/>
  <c r="X172"/>
  <c r="X174" s="1"/>
  <c r="W172"/>
  <c r="W174" s="1"/>
  <c r="V172"/>
  <c r="V173" s="1"/>
  <c r="U172"/>
  <c r="T172"/>
  <c r="T174" s="1"/>
  <c r="S172"/>
  <c r="S174" s="1"/>
  <c r="R172"/>
  <c r="R173" s="1"/>
  <c r="Q172"/>
  <c r="P172"/>
  <c r="N172"/>
  <c r="L172"/>
  <c r="L174" s="1"/>
  <c r="K172"/>
  <c r="K174" s="1"/>
  <c r="J172"/>
  <c r="J174" s="1"/>
  <c r="H172"/>
  <c r="H174" s="1"/>
  <c r="G172"/>
  <c r="F172"/>
  <c r="E172"/>
  <c r="D172"/>
  <c r="D174" s="1"/>
  <c r="C172"/>
  <c r="AK171"/>
  <c r="AK174" s="1"/>
  <c r="AJ171"/>
  <c r="AI171"/>
  <c r="AI173" s="1"/>
  <c r="AH171"/>
  <c r="AG171"/>
  <c r="AG174" s="1"/>
  <c r="AF171"/>
  <c r="AE171"/>
  <c r="AE173" s="1"/>
  <c r="AD171"/>
  <c r="AC171"/>
  <c r="AC174" s="1"/>
  <c r="AB171"/>
  <c r="AA171"/>
  <c r="AA173" s="1"/>
  <c r="Z171"/>
  <c r="Y171"/>
  <c r="Y174" s="1"/>
  <c r="X171"/>
  <c r="W171"/>
  <c r="W173" s="1"/>
  <c r="V171"/>
  <c r="U171"/>
  <c r="U174" s="1"/>
  <c r="T171"/>
  <c r="S171"/>
  <c r="S173" s="1"/>
  <c r="R171"/>
  <c r="Q171"/>
  <c r="Q174" s="1"/>
  <c r="L171"/>
  <c r="K171"/>
  <c r="K173" s="1"/>
  <c r="J171"/>
  <c r="H171"/>
  <c r="G171"/>
  <c r="G173" s="1"/>
  <c r="F171"/>
  <c r="E171"/>
  <c r="D171"/>
  <c r="C171"/>
  <c r="C173" s="1"/>
  <c r="P169"/>
  <c r="O169"/>
  <c r="O172" s="1"/>
  <c r="N169"/>
  <c r="M169"/>
  <c r="M172" s="1"/>
  <c r="I169"/>
  <c r="I172" s="1"/>
  <c r="P168"/>
  <c r="O168"/>
  <c r="N168"/>
  <c r="M168"/>
  <c r="I168"/>
  <c r="P167"/>
  <c r="O167"/>
  <c r="N167"/>
  <c r="M167"/>
  <c r="I167"/>
  <c r="P166"/>
  <c r="O166"/>
  <c r="N166"/>
  <c r="M166"/>
  <c r="I166"/>
  <c r="P165"/>
  <c r="O165"/>
  <c r="N165"/>
  <c r="M165"/>
  <c r="I165"/>
  <c r="P164"/>
  <c r="O164"/>
  <c r="N164"/>
  <c r="M164"/>
  <c r="I164"/>
  <c r="P163"/>
  <c r="O163"/>
  <c r="N163"/>
  <c r="M163"/>
  <c r="I163"/>
  <c r="P162"/>
  <c r="O162"/>
  <c r="N162"/>
  <c r="M162"/>
  <c r="I162"/>
  <c r="P161"/>
  <c r="O161"/>
  <c r="N161"/>
  <c r="M161"/>
  <c r="I161"/>
  <c r="P160"/>
  <c r="O160"/>
  <c r="N160"/>
  <c r="M160"/>
  <c r="I160"/>
  <c r="P159"/>
  <c r="O159"/>
  <c r="N159"/>
  <c r="M159"/>
  <c r="I159"/>
  <c r="P158"/>
  <c r="O158"/>
  <c r="N158"/>
  <c r="M158"/>
  <c r="I158"/>
  <c r="P157"/>
  <c r="O157"/>
  <c r="N157"/>
  <c r="M157"/>
  <c r="I157"/>
  <c r="P156"/>
  <c r="O156"/>
  <c r="N156"/>
  <c r="M156"/>
  <c r="I156"/>
  <c r="P155"/>
  <c r="O155"/>
  <c r="N155"/>
  <c r="M155"/>
  <c r="I155"/>
  <c r="P154"/>
  <c r="O154"/>
  <c r="N154"/>
  <c r="M154"/>
  <c r="I154"/>
  <c r="P153"/>
  <c r="O153"/>
  <c r="N153"/>
  <c r="M153"/>
  <c r="I153"/>
  <c r="P152"/>
  <c r="O152"/>
  <c r="N152"/>
  <c r="M152"/>
  <c r="I152"/>
  <c r="P151"/>
  <c r="O151"/>
  <c r="N151"/>
  <c r="M151"/>
  <c r="I151"/>
  <c r="P150"/>
  <c r="O150"/>
  <c r="N150"/>
  <c r="M150"/>
  <c r="I150"/>
  <c r="P149"/>
  <c r="O149"/>
  <c r="N149"/>
  <c r="M149"/>
  <c r="I149"/>
  <c r="P148"/>
  <c r="O148"/>
  <c r="N148"/>
  <c r="M148"/>
  <c r="I148"/>
  <c r="P147"/>
  <c r="O147"/>
  <c r="N147"/>
  <c r="M147"/>
  <c r="I147"/>
  <c r="P146"/>
  <c r="O146"/>
  <c r="N146"/>
  <c r="M146"/>
  <c r="I146"/>
  <c r="P145"/>
  <c r="O145"/>
  <c r="N145"/>
  <c r="M145"/>
  <c r="I145"/>
  <c r="P144"/>
  <c r="O144"/>
  <c r="N144"/>
  <c r="M144"/>
  <c r="I144"/>
  <c r="P143"/>
  <c r="O143"/>
  <c r="N143"/>
  <c r="M143"/>
  <c r="I143"/>
  <c r="P142"/>
  <c r="O142"/>
  <c r="N142"/>
  <c r="M142"/>
  <c r="I142"/>
  <c r="P141"/>
  <c r="O141"/>
  <c r="N141"/>
  <c r="M141"/>
  <c r="I141"/>
  <c r="P140"/>
  <c r="O140"/>
  <c r="N140"/>
  <c r="M140"/>
  <c r="I140"/>
  <c r="P139"/>
  <c r="O139"/>
  <c r="N139"/>
  <c r="M139"/>
  <c r="I139"/>
  <c r="P138"/>
  <c r="O138"/>
  <c r="N138"/>
  <c r="M138"/>
  <c r="I138"/>
  <c r="P137"/>
  <c r="O137"/>
  <c r="N137"/>
  <c r="M137"/>
  <c r="I137"/>
  <c r="P136"/>
  <c r="O136"/>
  <c r="N136"/>
  <c r="M136"/>
  <c r="I136"/>
  <c r="P135"/>
  <c r="O135"/>
  <c r="N135"/>
  <c r="M135"/>
  <c r="I135"/>
  <c r="P134"/>
  <c r="O134"/>
  <c r="N134"/>
  <c r="M134"/>
  <c r="I134"/>
  <c r="P133"/>
  <c r="O133"/>
  <c r="N133"/>
  <c r="M133"/>
  <c r="I133"/>
  <c r="P132"/>
  <c r="O132"/>
  <c r="N132"/>
  <c r="M132"/>
  <c r="I132"/>
  <c r="P131"/>
  <c r="O131"/>
  <c r="N131"/>
  <c r="M131"/>
  <c r="I131"/>
  <c r="P130"/>
  <c r="O130"/>
  <c r="N130"/>
  <c r="M130"/>
  <c r="I130"/>
  <c r="P129"/>
  <c r="O129"/>
  <c r="N129"/>
  <c r="M129"/>
  <c r="I129"/>
  <c r="P128"/>
  <c r="O128"/>
  <c r="N128"/>
  <c r="M128"/>
  <c r="I128"/>
  <c r="P127"/>
  <c r="O127"/>
  <c r="N127"/>
  <c r="M127"/>
  <c r="I127"/>
  <c r="P126"/>
  <c r="O126"/>
  <c r="N126"/>
  <c r="M126"/>
  <c r="I126"/>
  <c r="P125"/>
  <c r="O125"/>
  <c r="N125"/>
  <c r="M125"/>
  <c r="I125"/>
  <c r="P124"/>
  <c r="O124"/>
  <c r="N124"/>
  <c r="M124"/>
  <c r="I124"/>
  <c r="P123"/>
  <c r="O123"/>
  <c r="N123"/>
  <c r="M123"/>
  <c r="I123"/>
  <c r="P122"/>
  <c r="O122"/>
  <c r="N122"/>
  <c r="M122"/>
  <c r="I122"/>
  <c r="P121"/>
  <c r="O121"/>
  <c r="N121"/>
  <c r="M121"/>
  <c r="I121"/>
  <c r="P120"/>
  <c r="O120"/>
  <c r="N120"/>
  <c r="M120"/>
  <c r="I120"/>
  <c r="P119"/>
  <c r="O119"/>
  <c r="N119"/>
  <c r="M119"/>
  <c r="I119"/>
  <c r="P118"/>
  <c r="O118"/>
  <c r="N118"/>
  <c r="M118"/>
  <c r="I118"/>
  <c r="P117"/>
  <c r="O117"/>
  <c r="N117"/>
  <c r="M117"/>
  <c r="I117"/>
  <c r="P116"/>
  <c r="O116"/>
  <c r="N116"/>
  <c r="M116"/>
  <c r="I116"/>
  <c r="P115"/>
  <c r="O115"/>
  <c r="N115"/>
  <c r="M115"/>
  <c r="I115"/>
  <c r="P114"/>
  <c r="O114"/>
  <c r="N114"/>
  <c r="M114"/>
  <c r="I114"/>
  <c r="P113"/>
  <c r="O113"/>
  <c r="N113"/>
  <c r="M113"/>
  <c r="I113"/>
  <c r="P112"/>
  <c r="O112"/>
  <c r="N112"/>
  <c r="M112"/>
  <c r="I112"/>
  <c r="P111"/>
  <c r="P171" s="1"/>
  <c r="O111"/>
  <c r="O171" s="1"/>
  <c r="N111"/>
  <c r="N171" s="1"/>
  <c r="N174" s="1"/>
  <c r="M111"/>
  <c r="M171" s="1"/>
  <c r="I111"/>
  <c r="I171" s="1"/>
  <c r="I176" s="1"/>
  <c r="P110"/>
  <c r="O110"/>
  <c r="N110"/>
  <c r="M110"/>
  <c r="I110"/>
  <c r="P109"/>
  <c r="O109"/>
  <c r="N109"/>
  <c r="M109"/>
  <c r="I109"/>
  <c r="P108"/>
  <c r="O108"/>
  <c r="N108"/>
  <c r="M108"/>
  <c r="I108"/>
  <c r="P107"/>
  <c r="O107"/>
  <c r="N107"/>
  <c r="M107"/>
  <c r="I107"/>
  <c r="P106"/>
  <c r="O106"/>
  <c r="N106"/>
  <c r="M106"/>
  <c r="I106"/>
  <c r="P105"/>
  <c r="O105"/>
  <c r="N105"/>
  <c r="M105"/>
  <c r="I105"/>
  <c r="P104"/>
  <c r="O104"/>
  <c r="N104"/>
  <c r="M104"/>
  <c r="I104"/>
  <c r="P103"/>
  <c r="O103"/>
  <c r="N103"/>
  <c r="M103"/>
  <c r="I103"/>
  <c r="P102"/>
  <c r="O102"/>
  <c r="N102"/>
  <c r="M102"/>
  <c r="I102"/>
  <c r="P101"/>
  <c r="O101"/>
  <c r="N101"/>
  <c r="M101"/>
  <c r="I101"/>
  <c r="P100"/>
  <c r="O100"/>
  <c r="N100"/>
  <c r="M100"/>
  <c r="I100"/>
  <c r="P99"/>
  <c r="O99"/>
  <c r="N99"/>
  <c r="M99"/>
  <c r="I99"/>
  <c r="P98"/>
  <c r="O98"/>
  <c r="N98"/>
  <c r="M98"/>
  <c r="I98"/>
  <c r="P97"/>
  <c r="O97"/>
  <c r="N97"/>
  <c r="M97"/>
  <c r="I97"/>
  <c r="P96"/>
  <c r="O96"/>
  <c r="N96"/>
  <c r="J96"/>
  <c r="M96" s="1"/>
  <c r="I96"/>
  <c r="P95"/>
  <c r="O95"/>
  <c r="N95"/>
  <c r="M95"/>
  <c r="I95"/>
  <c r="P94"/>
  <c r="O94"/>
  <c r="N94"/>
  <c r="M94"/>
  <c r="I94"/>
  <c r="P93"/>
  <c r="O93"/>
  <c r="N93"/>
  <c r="M93"/>
  <c r="I93"/>
  <c r="P92"/>
  <c r="O92"/>
  <c r="N92"/>
  <c r="M92"/>
  <c r="I92"/>
  <c r="P91"/>
  <c r="O91"/>
  <c r="N91"/>
  <c r="M91"/>
  <c r="I91"/>
  <c r="P90"/>
  <c r="O90"/>
  <c r="N90"/>
  <c r="M90"/>
  <c r="I90"/>
  <c r="P89"/>
  <c r="O89"/>
  <c r="N89"/>
  <c r="M89"/>
  <c r="I89"/>
  <c r="P88"/>
  <c r="O88"/>
  <c r="N88"/>
  <c r="M88"/>
  <c r="I88"/>
  <c r="P87"/>
  <c r="O87"/>
  <c r="N87"/>
  <c r="M87"/>
  <c r="I87"/>
  <c r="P86"/>
  <c r="O86"/>
  <c r="N86"/>
  <c r="M86"/>
  <c r="I86"/>
  <c r="P85"/>
  <c r="O85"/>
  <c r="N85"/>
  <c r="M85"/>
  <c r="I85"/>
  <c r="P84"/>
  <c r="O84"/>
  <c r="N84"/>
  <c r="M84"/>
  <c r="I84"/>
  <c r="P83"/>
  <c r="O83"/>
  <c r="N83"/>
  <c r="M83"/>
  <c r="I83"/>
  <c r="P82"/>
  <c r="O82"/>
  <c r="N82"/>
  <c r="M82"/>
  <c r="I82"/>
  <c r="P81"/>
  <c r="O81"/>
  <c r="N81"/>
  <c r="M81"/>
  <c r="I81"/>
  <c r="P80"/>
  <c r="O80"/>
  <c r="N80"/>
  <c r="M80"/>
  <c r="I80"/>
  <c r="P79"/>
  <c r="O79"/>
  <c r="N79"/>
  <c r="M79"/>
  <c r="I79"/>
  <c r="P78"/>
  <c r="O78"/>
  <c r="N78"/>
  <c r="M78"/>
  <c r="I78"/>
  <c r="P77"/>
  <c r="O77"/>
  <c r="N77"/>
  <c r="M77"/>
  <c r="I77"/>
  <c r="P76"/>
  <c r="O76"/>
  <c r="N76"/>
  <c r="M76"/>
  <c r="I76"/>
  <c r="P75"/>
  <c r="O75"/>
  <c r="N75"/>
  <c r="M75"/>
  <c r="I75"/>
  <c r="P74"/>
  <c r="O74"/>
  <c r="N74"/>
  <c r="M74"/>
  <c r="I74"/>
  <c r="P73"/>
  <c r="O73"/>
  <c r="N73"/>
  <c r="M73"/>
  <c r="I73"/>
  <c r="P72"/>
  <c r="O72"/>
  <c r="N72"/>
  <c r="M72"/>
  <c r="I72"/>
  <c r="P71"/>
  <c r="O71"/>
  <c r="N71"/>
  <c r="M71"/>
  <c r="I71"/>
  <c r="P70"/>
  <c r="O70"/>
  <c r="N70"/>
  <c r="M70"/>
  <c r="I70"/>
  <c r="P69"/>
  <c r="O69"/>
  <c r="N69"/>
  <c r="M69"/>
  <c r="I69"/>
  <c r="P68"/>
  <c r="O68"/>
  <c r="N68"/>
  <c r="M68"/>
  <c r="I68"/>
  <c r="P67"/>
  <c r="O67"/>
  <c r="N67"/>
  <c r="M67"/>
  <c r="I67"/>
  <c r="P66"/>
  <c r="O66"/>
  <c r="N66"/>
  <c r="M66"/>
  <c r="I66"/>
  <c r="P65"/>
  <c r="O65"/>
  <c r="N65"/>
  <c r="M65"/>
  <c r="I65"/>
  <c r="P64"/>
  <c r="O64"/>
  <c r="N64"/>
  <c r="M64"/>
  <c r="I64"/>
  <c r="P63"/>
  <c r="O63"/>
  <c r="N63"/>
  <c r="M63"/>
  <c r="I63"/>
  <c r="P62"/>
  <c r="O62"/>
  <c r="N62"/>
  <c r="M62"/>
  <c r="I62"/>
  <c r="P61"/>
  <c r="O61"/>
  <c r="N61"/>
  <c r="M61"/>
  <c r="I61"/>
  <c r="P60"/>
  <c r="O60"/>
  <c r="N60"/>
  <c r="M60"/>
  <c r="I60"/>
  <c r="P59"/>
  <c r="O59"/>
  <c r="N59"/>
  <c r="M59"/>
  <c r="I59"/>
  <c r="P58"/>
  <c r="O58"/>
  <c r="N58"/>
  <c r="M58"/>
  <c r="I58"/>
  <c r="P57"/>
  <c r="O57"/>
  <c r="N57"/>
  <c r="M57"/>
  <c r="I57"/>
  <c r="P56"/>
  <c r="O56"/>
  <c r="N56"/>
  <c r="M56"/>
  <c r="I56"/>
  <c r="P55"/>
  <c r="O55"/>
  <c r="N55"/>
  <c r="M55"/>
  <c r="I55"/>
  <c r="P54"/>
  <c r="O54"/>
  <c r="N54"/>
  <c r="M54"/>
  <c r="I54"/>
  <c r="P53"/>
  <c r="O53"/>
  <c r="N53"/>
  <c r="M53"/>
  <c r="I53"/>
  <c r="P52"/>
  <c r="O52"/>
  <c r="N52"/>
  <c r="M52"/>
  <c r="I52"/>
  <c r="P51"/>
  <c r="O51"/>
  <c r="N51"/>
  <c r="M51"/>
  <c r="I51"/>
  <c r="P50"/>
  <c r="O50"/>
  <c r="N50"/>
  <c r="M50"/>
  <c r="I50"/>
  <c r="P49"/>
  <c r="O49"/>
  <c r="N49"/>
  <c r="M49"/>
  <c r="I49"/>
  <c r="P48"/>
  <c r="O48"/>
  <c r="N48"/>
  <c r="M48"/>
  <c r="I48"/>
  <c r="P47"/>
  <c r="O47"/>
  <c r="N47"/>
  <c r="M47"/>
  <c r="I47"/>
  <c r="P46"/>
  <c r="O46"/>
  <c r="N46"/>
  <c r="M46"/>
  <c r="I46"/>
  <c r="P45"/>
  <c r="O45"/>
  <c r="N45"/>
  <c r="M45"/>
  <c r="I45"/>
  <c r="P44"/>
  <c r="O44"/>
  <c r="N44"/>
  <c r="M44"/>
  <c r="I44"/>
  <c r="P43"/>
  <c r="O43"/>
  <c r="N43"/>
  <c r="M43"/>
  <c r="I43"/>
  <c r="P42"/>
  <c r="O42"/>
  <c r="N42"/>
  <c r="M42"/>
  <c r="I42"/>
  <c r="P41"/>
  <c r="O41"/>
  <c r="N41"/>
  <c r="M41"/>
  <c r="I41"/>
  <c r="P40"/>
  <c r="O40"/>
  <c r="N40"/>
  <c r="M40"/>
  <c r="I40"/>
  <c r="P39"/>
  <c r="O39"/>
  <c r="N39"/>
  <c r="M39"/>
  <c r="I39"/>
  <c r="P38"/>
  <c r="O38"/>
  <c r="N38"/>
  <c r="M38"/>
  <c r="I38"/>
  <c r="P37"/>
  <c r="O37"/>
  <c r="N37"/>
  <c r="M37"/>
  <c r="I37"/>
  <c r="P36"/>
  <c r="O36"/>
  <c r="N36"/>
  <c r="M36"/>
  <c r="I36"/>
  <c r="P35"/>
  <c r="O35"/>
  <c r="N35"/>
  <c r="M35"/>
  <c r="I35"/>
  <c r="P34"/>
  <c r="O34"/>
  <c r="N34"/>
  <c r="M34"/>
  <c r="I34"/>
  <c r="P33"/>
  <c r="O33"/>
  <c r="N33"/>
  <c r="M33"/>
  <c r="I33"/>
  <c r="P32"/>
  <c r="O32"/>
  <c r="N32"/>
  <c r="M32"/>
  <c r="I32"/>
  <c r="P31"/>
  <c r="O31"/>
  <c r="N31"/>
  <c r="M31"/>
  <c r="I31"/>
  <c r="P30"/>
  <c r="O30"/>
  <c r="N30"/>
  <c r="M30"/>
  <c r="I30"/>
  <c r="P29"/>
  <c r="O29"/>
  <c r="N29"/>
  <c r="M29"/>
  <c r="I29"/>
  <c r="P28"/>
  <c r="O28"/>
  <c r="N28"/>
  <c r="M28"/>
  <c r="I28"/>
  <c r="P27"/>
  <c r="O27"/>
  <c r="N27"/>
  <c r="M27"/>
  <c r="I27"/>
  <c r="P26"/>
  <c r="O26"/>
  <c r="N26"/>
  <c r="M26"/>
  <c r="I26"/>
  <c r="P25"/>
  <c r="O25"/>
  <c r="N25"/>
  <c r="M25"/>
  <c r="I25"/>
  <c r="P24"/>
  <c r="O24"/>
  <c r="N24"/>
  <c r="M24"/>
  <c r="I24"/>
  <c r="P23"/>
  <c r="O23"/>
  <c r="N23"/>
  <c r="M23"/>
  <c r="I23"/>
  <c r="P22"/>
  <c r="O22"/>
  <c r="N22"/>
  <c r="M22"/>
  <c r="I22"/>
  <c r="P21"/>
  <c r="O21"/>
  <c r="N21"/>
  <c r="M21"/>
  <c r="I21"/>
  <c r="P20"/>
  <c r="O20"/>
  <c r="N20"/>
  <c r="M20"/>
  <c r="I20"/>
  <c r="P19"/>
  <c r="O19"/>
  <c r="N19"/>
  <c r="M19"/>
  <c r="I19"/>
  <c r="P18"/>
  <c r="O18"/>
  <c r="N18"/>
  <c r="M18"/>
  <c r="I18"/>
  <c r="P17"/>
  <c r="O17"/>
  <c r="N17"/>
  <c r="M17"/>
  <c r="I17"/>
  <c r="P16"/>
  <c r="O16"/>
  <c r="N16"/>
  <c r="M16"/>
  <c r="I16"/>
  <c r="P15"/>
  <c r="O15"/>
  <c r="N15"/>
  <c r="M15"/>
  <c r="I15"/>
  <c r="P14"/>
  <c r="O14"/>
  <c r="N14"/>
  <c r="M14"/>
  <c r="I14"/>
  <c r="P13"/>
  <c r="O13"/>
  <c r="N13"/>
  <c r="M13"/>
  <c r="I13"/>
  <c r="P12"/>
  <c r="O12"/>
  <c r="N12"/>
  <c r="M12"/>
  <c r="I12"/>
  <c r="P11"/>
  <c r="O11"/>
  <c r="N11"/>
  <c r="M11"/>
  <c r="I11"/>
  <c r="P10"/>
  <c r="O10"/>
  <c r="N10"/>
  <c r="M10"/>
  <c r="I10"/>
  <c r="P9"/>
  <c r="O9"/>
  <c r="N9"/>
  <c r="M9"/>
  <c r="I9"/>
  <c r="P8"/>
  <c r="O8"/>
  <c r="N8"/>
  <c r="M8"/>
  <c r="I8"/>
  <c r="P7"/>
  <c r="O7"/>
  <c r="N7"/>
  <c r="M7"/>
  <c r="I7"/>
  <c r="P6"/>
  <c r="O6"/>
  <c r="N6"/>
  <c r="M6"/>
  <c r="I6"/>
  <c r="P5"/>
  <c r="O5"/>
  <c r="N5"/>
  <c r="M5"/>
  <c r="I5"/>
  <c r="O173" l="1"/>
  <c r="O174"/>
  <c r="E176"/>
  <c r="C177"/>
  <c r="G177"/>
  <c r="D176"/>
  <c r="H176"/>
  <c r="F177"/>
  <c r="M174"/>
  <c r="M173"/>
  <c r="E177"/>
  <c r="P174"/>
  <c r="I174"/>
  <c r="I173"/>
  <c r="I177"/>
  <c r="F176"/>
  <c r="N173"/>
  <c r="F173"/>
  <c r="J173"/>
  <c r="C174"/>
  <c r="G174"/>
  <c r="E173"/>
  <c r="Q173"/>
  <c r="U173"/>
  <c r="Y173"/>
  <c r="AC173"/>
  <c r="AG173"/>
  <c r="AK173"/>
  <c r="F174"/>
  <c r="C176"/>
  <c r="G176"/>
  <c r="D177"/>
  <c r="H177"/>
  <c r="D173"/>
  <c r="H173"/>
  <c r="L173"/>
  <c r="P173"/>
  <c r="T173"/>
  <c r="X173"/>
  <c r="AB173"/>
  <c r="AF173"/>
  <c r="AJ173"/>
  <c r="E174"/>
</calcChain>
</file>

<file path=xl/sharedStrings.xml><?xml version="1.0" encoding="utf-8"?>
<sst xmlns="http://schemas.openxmlformats.org/spreadsheetml/2006/main" count="214" uniqueCount="193">
  <si>
    <t>東北6県の月次GDP（兆円）</t>
    <phoneticPr fontId="4"/>
  </si>
  <si>
    <t>Eviewsの貼り付け</t>
    <rPh sb="7" eb="8">
      <t>ハ</t>
    </rPh>
    <rPh sb="9" eb="10">
      <t>ツ</t>
    </rPh>
    <phoneticPr fontId="4"/>
  </si>
  <si>
    <t>被災県の需要項目別月次GDP</t>
    <rPh sb="0" eb="2">
      <t>ヒサイ</t>
    </rPh>
    <rPh sb="2" eb="3">
      <t>ケン</t>
    </rPh>
    <rPh sb="4" eb="6">
      <t>ジュヨウ</t>
    </rPh>
    <rPh sb="6" eb="8">
      <t>コウモク</t>
    </rPh>
    <rPh sb="8" eb="9">
      <t>ベツ</t>
    </rPh>
    <rPh sb="9" eb="11">
      <t>ゲツジ</t>
    </rPh>
    <phoneticPr fontId="4"/>
  </si>
  <si>
    <t>日付</t>
    <rPh sb="0" eb="2">
      <t>ヒヅケ</t>
    </rPh>
    <phoneticPr fontId="4"/>
  </si>
  <si>
    <t>東北6県実質GDP</t>
    <rPh sb="0" eb="2">
      <t>トウホク</t>
    </rPh>
    <rPh sb="3" eb="4">
      <t>ケン</t>
    </rPh>
    <rPh sb="4" eb="6">
      <t>ジッシツ</t>
    </rPh>
    <phoneticPr fontId="4"/>
  </si>
  <si>
    <t>震災がなかった場合の東北6県実質GDP</t>
    <rPh sb="0" eb="2">
      <t>シンサイ</t>
    </rPh>
    <rPh sb="7" eb="9">
      <t>バアイ</t>
    </rPh>
    <rPh sb="10" eb="12">
      <t>トウホク</t>
    </rPh>
    <rPh sb="13" eb="14">
      <t>ケン</t>
    </rPh>
    <rPh sb="14" eb="16">
      <t>ジッシツ</t>
    </rPh>
    <phoneticPr fontId="4"/>
  </si>
  <si>
    <t>被災3県</t>
    <rPh sb="0" eb="2">
      <t>ヒサイ</t>
    </rPh>
    <rPh sb="3" eb="4">
      <t>ケン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</si>
  <si>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</si>
  <si>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</si>
  <si>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福島</t>
    <rPh sb="0" eb="2">
      <t>フクシマ</t>
    </rPh>
    <phoneticPr fontId="4"/>
  </si>
  <si>
    <t>青森</t>
    <rPh sb="0" eb="2">
      <t>アオモリ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</si>
  <si>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</si>
  <si>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</si>
  <si>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東北6県</t>
    <rPh sb="0" eb="2">
      <t>トウホク</t>
    </rPh>
    <rPh sb="3" eb="4">
      <t>ケン</t>
    </rPh>
    <phoneticPr fontId="4"/>
  </si>
  <si>
    <t>公共投資</t>
    <rPh sb="0" eb="2">
      <t>コウキョウ</t>
    </rPh>
    <rPh sb="2" eb="4">
      <t>トウシ</t>
    </rPh>
    <phoneticPr fontId="4"/>
  </si>
  <si>
    <t>民間消費</t>
    <rPh sb="0" eb="2">
      <t>ミンカン</t>
    </rPh>
    <rPh sb="2" eb="4">
      <t>ショウヒ</t>
    </rPh>
    <phoneticPr fontId="4"/>
  </si>
  <si>
    <t>設備投資</t>
    <rPh sb="0" eb="2">
      <t>セツビ</t>
    </rPh>
    <rPh sb="2" eb="4">
      <t>トウシ</t>
    </rPh>
    <phoneticPr fontId="4"/>
  </si>
  <si>
    <t>実質ＧＤＰ</t>
    <rPh sb="0" eb="2">
      <t>ジッシツ</t>
    </rPh>
    <phoneticPr fontId="4"/>
  </si>
  <si>
    <t>実質民間最終消費</t>
    <rPh sb="0" eb="2">
      <t>ジッシツ</t>
    </rPh>
    <rPh sb="2" eb="4">
      <t>ミンカン</t>
    </rPh>
    <rPh sb="4" eb="6">
      <t>サイシュウ</t>
    </rPh>
    <rPh sb="6" eb="8">
      <t>ショウヒ</t>
    </rPh>
    <phoneticPr fontId="4"/>
  </si>
  <si>
    <t>実質民間住宅投資</t>
    <rPh sb="0" eb="2">
      <t>ジッシツ</t>
    </rPh>
    <rPh sb="2" eb="4">
      <t>ミンカン</t>
    </rPh>
    <rPh sb="4" eb="6">
      <t>ジュウタク</t>
    </rPh>
    <rPh sb="6" eb="8">
      <t>トウシ</t>
    </rPh>
    <phoneticPr fontId="4"/>
  </si>
  <si>
    <t>実質民間設備投資</t>
    <rPh sb="0" eb="2">
      <t>ジッシツ</t>
    </rPh>
    <rPh sb="2" eb="4">
      <t>ミンカン</t>
    </rPh>
    <rPh sb="4" eb="6">
      <t>セツビ</t>
    </rPh>
    <rPh sb="6" eb="8">
      <t>トウシ</t>
    </rPh>
    <phoneticPr fontId="4"/>
  </si>
  <si>
    <t>実質公的固定資本形成</t>
    <rPh sb="0" eb="2">
      <t>ジッシツ</t>
    </rPh>
    <rPh sb="2" eb="4">
      <t>コウテキ</t>
    </rPh>
    <rPh sb="4" eb="6">
      <t>コテイ</t>
    </rPh>
    <rPh sb="6" eb="8">
      <t>シホン</t>
    </rPh>
    <rPh sb="8" eb="10">
      <t>ケイセイ</t>
    </rPh>
    <phoneticPr fontId="4"/>
  </si>
  <si>
    <t>実質政府最終消費</t>
    <rPh sb="0" eb="2">
      <t>ジッシツ</t>
    </rPh>
    <rPh sb="2" eb="4">
      <t>セイフ</t>
    </rPh>
    <rPh sb="4" eb="6">
      <t>サイシュウ</t>
    </rPh>
    <rPh sb="6" eb="8">
      <t>ショウヒ</t>
    </rPh>
    <phoneticPr fontId="4"/>
  </si>
  <si>
    <t>実質輸移出入</t>
    <rPh sb="0" eb="2">
      <t>ジッシツ</t>
    </rPh>
    <rPh sb="2" eb="3">
      <t>ユ</t>
    </rPh>
    <rPh sb="3" eb="5">
      <t>イシュツ</t>
    </rPh>
    <rPh sb="5" eb="6">
      <t>ニュウ</t>
    </rPh>
    <phoneticPr fontId="4"/>
  </si>
  <si>
    <t>2002M01</t>
  </si>
  <si>
    <t>2002M02</t>
  </si>
  <si>
    <t>2002M03</t>
  </si>
  <si>
    <t>2002M04</t>
  </si>
  <si>
    <t>2002M05</t>
  </si>
  <si>
    <t>2002M06</t>
  </si>
  <si>
    <t>2002M07</t>
  </si>
  <si>
    <t>2002M08</t>
  </si>
  <si>
    <t>2002M09</t>
  </si>
  <si>
    <t>2002M10</t>
  </si>
  <si>
    <t>2002M11</t>
  </si>
  <si>
    <t>2002M12</t>
  </si>
  <si>
    <t>2003M01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</si>
  <si>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</si>
  <si>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</si>
  <si>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</si>
  <si>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</si>
  <si>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</si>
  <si>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</si>
  <si>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</si>
  <si>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</si>
  <si>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</si>
  <si>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</si>
  <si>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</si>
  <si>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</si>
  <si>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</si>
  <si>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</si>
  <si>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</si>
  <si>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</si>
  <si>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</si>
  <si>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</si>
  <si>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</si>
  <si>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</si>
  <si>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</si>
  <si>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</si>
  <si>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</si>
  <si>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</si>
  <si>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</si>
  <si>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</si>
  <si>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</si>
  <si>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</si>
  <si>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</si>
  <si>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</si>
  <si>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</si>
  <si>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</si>
  <si>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</si>
  <si>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</si>
  <si>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</si>
  <si>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</si>
  <si>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</si>
  <si>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</si>
  <si>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</si>
  <si>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</si>
  <si>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</si>
  <si>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</si>
  <si>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</si>
  <si>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</si>
  <si>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</si>
  <si>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</si>
  <si>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</si>
  <si>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</si>
  <si>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</si>
  <si>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</si>
  <si>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</si>
  <si>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</si>
  <si>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</si>
  <si>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</si>
  <si>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</si>
  <si>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</si>
  <si>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</si>
  <si>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</si>
  <si>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</si>
  <si>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</si>
  <si>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</si>
  <si>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</si>
  <si>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</si>
  <si>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</si>
  <si>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</si>
  <si>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</si>
  <si>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</si>
  <si>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</si>
  <si>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</si>
  <si>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</si>
  <si>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</si>
  <si>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</si>
  <si>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</si>
  <si>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</si>
  <si>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</si>
  <si>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</si>
  <si>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</si>
  <si>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</si>
  <si>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</si>
  <si>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</si>
  <si>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</si>
  <si>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</si>
  <si>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</si>
  <si>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</si>
  <si>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</si>
  <si>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</si>
  <si>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</si>
  <si>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</si>
  <si>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</si>
  <si>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</si>
  <si>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</si>
  <si>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</si>
  <si>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</si>
  <si>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</si>
  <si>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</si>
  <si>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</si>
  <si>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</si>
  <si>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</si>
  <si>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</si>
  <si>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</si>
  <si>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</si>
  <si>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</si>
  <si>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</si>
  <si>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</si>
  <si>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</si>
  <si>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</si>
  <si>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</si>
  <si>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</si>
  <si>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</si>
  <si>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</si>
  <si>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</si>
  <si>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</si>
  <si>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</si>
  <si>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</si>
  <si>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</si>
  <si>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</si>
  <si>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</si>
  <si>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</si>
  <si>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</si>
  <si>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</si>
  <si>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</si>
  <si>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</si>
  <si>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</si>
  <si>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</si>
  <si>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</si>
  <si>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</si>
  <si>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</si>
  <si>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</si>
  <si>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</si>
  <si>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</si>
  <si>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</si>
  <si>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</si>
  <si>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</si>
  <si>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</si>
  <si>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</si>
  <si>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</si>
  <si>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</si>
  <si>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</si>
  <si>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</si>
  <si>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</si>
  <si>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</si>
  <si>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</si>
  <si>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</si>
  <si>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</si>
  <si>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</si>
  <si>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</si>
  <si>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</si>
  <si>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</si>
  <si>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</si>
  <si>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</si>
  <si>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</si>
  <si>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</si>
  <si>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震災前との比較</t>
    <rPh sb="0" eb="2">
      <t>シンサイ</t>
    </rPh>
    <rPh sb="2" eb="3">
      <t>マエ</t>
    </rPh>
    <rPh sb="5" eb="7">
      <t>ヒカク</t>
    </rPh>
    <phoneticPr fontId="4"/>
  </si>
  <si>
    <t>増加額</t>
    <rPh sb="0" eb="2">
      <t>ゾウカ</t>
    </rPh>
    <rPh sb="2" eb="3">
      <t>ガク</t>
    </rPh>
    <phoneticPr fontId="4"/>
  </si>
  <si>
    <t>増加率</t>
    <rPh sb="0" eb="2">
      <t>ゾウカ</t>
    </rPh>
    <rPh sb="2" eb="3">
      <t>リツ</t>
    </rPh>
    <phoneticPr fontId="4"/>
  </si>
  <si>
    <t>東北6県に占める比率</t>
    <rPh sb="0" eb="2">
      <t>トウホク</t>
    </rPh>
    <rPh sb="3" eb="4">
      <t>ケン</t>
    </rPh>
    <rPh sb="5" eb="6">
      <t>シ</t>
    </rPh>
    <rPh sb="8" eb="10">
      <t>ヒリツ</t>
    </rPh>
    <phoneticPr fontId="4"/>
  </si>
</sst>
</file>

<file path=xl/styles.xml><?xml version="1.0" encoding="utf-8"?>
<styleSheet xmlns="http://schemas.openxmlformats.org/spreadsheetml/2006/main">
  <numFmts count="3">
    <numFmt numFmtId="176" formatCode="yyyy&quot;年&quot;m&quot;月&quot;;@"/>
    <numFmt numFmtId="177" formatCode="0.0"/>
    <numFmt numFmtId="178" formatCode="0.0_ "/>
  </numFmts>
  <fonts count="14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細明朝体"/>
      <family val="3"/>
      <charset val="128"/>
    </font>
    <font>
      <sz val="11"/>
      <name val="ＭＳ Ｐゴシック"/>
      <family val="3"/>
      <charset val="128"/>
    </font>
    <font>
      <sz val="10"/>
      <name val="Osaka"/>
      <family val="3"/>
      <charset val="128"/>
    </font>
    <font>
      <sz val="8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/>
    <xf numFmtId="0" fontId="8" fillId="0" borderId="0"/>
    <xf numFmtId="0" fontId="9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6" borderId="2" xfId="0" applyFill="1" applyBorder="1">
      <alignment vertical="center"/>
    </xf>
    <xf numFmtId="0" fontId="0" fillId="0" borderId="2" xfId="0" applyBorder="1" applyAlignment="1">
      <alignment vertical="center" wrapText="1"/>
    </xf>
    <xf numFmtId="176" fontId="2" fillId="7" borderId="2" xfId="0" applyNumberFormat="1" applyFont="1" applyFill="1" applyBorder="1">
      <alignment vertical="center"/>
    </xf>
    <xf numFmtId="177" fontId="0" fillId="0" borderId="2" xfId="0" applyNumberFormat="1" applyBorder="1">
      <alignment vertical="center"/>
    </xf>
    <xf numFmtId="55" fontId="2" fillId="8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Border="1">
      <alignment vertical="center"/>
    </xf>
    <xf numFmtId="177" fontId="5" fillId="0" borderId="2" xfId="0" applyNumberFormat="1" applyFont="1" applyBorder="1">
      <alignment vertical="center"/>
    </xf>
    <xf numFmtId="0" fontId="2" fillId="8" borderId="2" xfId="0" applyFont="1" applyFill="1" applyBorder="1" applyAlignment="1">
      <alignment horizontal="center" vertical="center"/>
    </xf>
    <xf numFmtId="178" fontId="3" fillId="0" borderId="2" xfId="0" applyNumberFormat="1" applyFont="1" applyBorder="1">
      <alignment vertical="center"/>
    </xf>
    <xf numFmtId="178" fontId="5" fillId="0" borderId="2" xfId="0" applyNumberFormat="1" applyFont="1" applyBorder="1">
      <alignment vertical="center"/>
    </xf>
    <xf numFmtId="0" fontId="6" fillId="8" borderId="2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177" fontId="3" fillId="0" borderId="0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871909816582692E-2"/>
          <c:y val="0.11812680812451259"/>
          <c:w val="0.79236801152068381"/>
          <c:h val="0.67486594533625288"/>
        </c:manualLayout>
      </c:layout>
      <c:lineChart>
        <c:grouping val="standard"/>
        <c:ser>
          <c:idx val="0"/>
          <c:order val="0"/>
          <c:tx>
            <c:strRef>
              <c:f>[1]東北6県月次GDP!$J$4</c:f>
              <c:strCache>
                <c:ptCount val="1"/>
                <c:pt idx="0">
                  <c:v>青森</c:v>
                </c:pt>
              </c:strCache>
            </c:strRef>
          </c:tx>
          <c:cat>
            <c:numRef>
              <c:f>[1]東北6県月次GDP!$I$5:$I$169</c:f>
              <c:numCache>
                <c:formatCode>yyyy"年"m"月";@</c:formatCode>
                <c:ptCount val="7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</c:numCache>
            </c:numRef>
          </c:cat>
          <c:val>
            <c:numRef>
              <c:f>[1]東北6県月次GDP!$J$5:$J$169</c:f>
              <c:numCache>
                <c:formatCode>0.0</c:formatCode>
                <c:ptCount val="72"/>
                <c:pt idx="0">
                  <c:v>93.444448151051645</c:v>
                </c:pt>
                <c:pt idx="1">
                  <c:v>95.734783914066014</c:v>
                </c:pt>
                <c:pt idx="2">
                  <c:v>95.402023251547035</c:v>
                </c:pt>
                <c:pt idx="3">
                  <c:v>94.70209997831634</c:v>
                </c:pt>
                <c:pt idx="4">
                  <c:v>96.157823628508993</c:v>
                </c:pt>
                <c:pt idx="5">
                  <c:v>97.199681417110057</c:v>
                </c:pt>
                <c:pt idx="6">
                  <c:v>95.938276650042525</c:v>
                </c:pt>
                <c:pt idx="7">
                  <c:v>100.42366520441013</c:v>
                </c:pt>
                <c:pt idx="8">
                  <c:v>98.96856704418461</c:v>
                </c:pt>
                <c:pt idx="9">
                  <c:v>98.820534418627929</c:v>
                </c:pt>
                <c:pt idx="10">
                  <c:v>98.50278551532034</c:v>
                </c:pt>
                <c:pt idx="11">
                  <c:v>98.351208446616511</c:v>
                </c:pt>
                <c:pt idx="12">
                  <c:v>98.868071656130638</c:v>
                </c:pt>
                <c:pt idx="13">
                  <c:v>100</c:v>
                </c:pt>
                <c:pt idx="14">
                  <c:v>96.008957016329461</c:v>
                </c:pt>
                <c:pt idx="15">
                  <c:v>100.42408219772155</c:v>
                </c:pt>
                <c:pt idx="16">
                  <c:v>100.29314629793338</c:v>
                </c:pt>
                <c:pt idx="17">
                  <c:v>101.95903457708539</c:v>
                </c:pt>
                <c:pt idx="18">
                  <c:v>101.6690157289877</c:v>
                </c:pt>
                <c:pt idx="19">
                  <c:v>101.20948909979484</c:v>
                </c:pt>
                <c:pt idx="20">
                  <c:v>99.139951295181234</c:v>
                </c:pt>
                <c:pt idx="21">
                  <c:v>100.55585208413255</c:v>
                </c:pt>
                <c:pt idx="22">
                  <c:v>100.97618134205129</c:v>
                </c:pt>
                <c:pt idx="23">
                  <c:v>101.26661718346037</c:v>
                </c:pt>
                <c:pt idx="24">
                  <c:v>101.32040932063448</c:v>
                </c:pt>
                <c:pt idx="25">
                  <c:v>98.988999716444553</c:v>
                </c:pt>
                <c:pt idx="26">
                  <c:v>101.54641969542809</c:v>
                </c:pt>
                <c:pt idx="27">
                  <c:v>101.18905642753491</c:v>
                </c:pt>
                <c:pt idx="28">
                  <c:v>102.22736977298882</c:v>
                </c:pt>
                <c:pt idx="29">
                  <c:v>102.13333778126199</c:v>
                </c:pt>
                <c:pt idx="30">
                  <c:v>103.29237069037414</c:v>
                </c:pt>
                <c:pt idx="31">
                  <c:v>103.37785431921671</c:v>
                </c:pt>
                <c:pt idx="32">
                  <c:v>102.99380347939217</c:v>
                </c:pt>
                <c:pt idx="33">
                  <c:v>101.4198622254099</c:v>
                </c:pt>
                <c:pt idx="34">
                  <c:v>100.60464030156957</c:v>
                </c:pt>
                <c:pt idx="35">
                  <c:v>100.80312911780895</c:v>
                </c:pt>
                <c:pt idx="36">
                  <c:v>100.18952346004369</c:v>
                </c:pt>
                <c:pt idx="37">
                  <c:v>101.35147532233584</c:v>
                </c:pt>
                <c:pt idx="38">
                  <c:v>99.704977232165206</c:v>
                </c:pt>
                <c:pt idx="39">
                  <c:v>100.99828198755691</c:v>
                </c:pt>
                <c:pt idx="40">
                  <c:v>101.40422497623138</c:v>
                </c:pt>
                <c:pt idx="41">
                  <c:v>100.52916451220122</c:v>
                </c:pt>
                <c:pt idx="42">
                  <c:v>100.57461678314681</c:v>
                </c:pt>
                <c:pt idx="43">
                  <c:v>100.39468416926593</c:v>
                </c:pt>
                <c:pt idx="44">
                  <c:v>100.54751221790401</c:v>
                </c:pt>
                <c:pt idx="45">
                  <c:v>101.73698563875035</c:v>
                </c:pt>
                <c:pt idx="46">
                  <c:v>102.37373442529983</c:v>
                </c:pt>
                <c:pt idx="47">
                  <c:v>102.35100828982702</c:v>
                </c:pt>
                <c:pt idx="48">
                  <c:v>103.23357463346288</c:v>
                </c:pt>
                <c:pt idx="49">
                  <c:v>102.45629910096241</c:v>
                </c:pt>
                <c:pt idx="50">
                  <c:v>105.77327239671077</c:v>
                </c:pt>
                <c:pt idx="51">
                  <c:v>99.962887595282965</c:v>
                </c:pt>
                <c:pt idx="52">
                  <c:v>100.84837289209881</c:v>
                </c:pt>
                <c:pt idx="53">
                  <c:v>99.906593498240298</c:v>
                </c:pt>
                <c:pt idx="54">
                  <c:v>99.26442379864227</c:v>
                </c:pt>
                <c:pt idx="55">
                  <c:v>98.825955331676482</c:v>
                </c:pt>
                <c:pt idx="56">
                  <c:v>99.622204059846879</c:v>
                </c:pt>
                <c:pt idx="57">
                  <c:v>99.609068770536922</c:v>
                </c:pt>
                <c:pt idx="58">
                  <c:v>99.31279502276783</c:v>
                </c:pt>
                <c:pt idx="59">
                  <c:v>100.27563257885343</c:v>
                </c:pt>
                <c:pt idx="60">
                  <c:v>101.86229212883424</c:v>
                </c:pt>
                <c:pt idx="61">
                  <c:v>99.48563875035444</c:v>
                </c:pt>
                <c:pt idx="62">
                  <c:v>100.99390355778695</c:v>
                </c:pt>
                <c:pt idx="63">
                  <c:v>99.835496138641943</c:v>
                </c:pt>
                <c:pt idx="64">
                  <c:v>98.529056093940255</c:v>
                </c:pt>
                <c:pt idx="65">
                  <c:v>98.565334512034426</c:v>
                </c:pt>
                <c:pt idx="66">
                  <c:v>99.170600303571121</c:v>
                </c:pt>
                <c:pt idx="67">
                  <c:v>98.286365986689589</c:v>
                </c:pt>
                <c:pt idx="68">
                  <c:v>98.565334512034426</c:v>
                </c:pt>
                <c:pt idx="69">
                  <c:v>99.274431638116539</c:v>
                </c:pt>
                <c:pt idx="70">
                  <c:v>98.725876936933929</c:v>
                </c:pt>
                <c:pt idx="71">
                  <c:v>98.146881724017149</c:v>
                </c:pt>
              </c:numCache>
            </c:numRef>
          </c:val>
        </c:ser>
        <c:ser>
          <c:idx val="1"/>
          <c:order val="1"/>
          <c:tx>
            <c:strRef>
              <c:f>[1]東北6県月次GDP!$K$4</c:f>
              <c:strCache>
                <c:ptCount val="1"/>
                <c:pt idx="0">
                  <c:v>岩手</c:v>
                </c:pt>
              </c:strCache>
            </c:strRef>
          </c:tx>
          <c:marker>
            <c:symbol val="square"/>
            <c:size val="4"/>
          </c:marker>
          <c:cat>
            <c:numRef>
              <c:f>[1]東北6県月次GDP!$I$5:$I$169</c:f>
              <c:numCache>
                <c:formatCode>yyyy"年"m"月";@</c:formatCode>
                <c:ptCount val="7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</c:numCache>
            </c:numRef>
          </c:cat>
          <c:val>
            <c:numRef>
              <c:f>[1]東北6県月次GDP!$K$5:$K$169</c:f>
              <c:numCache>
                <c:formatCode>0.0</c:formatCode>
                <c:ptCount val="72"/>
                <c:pt idx="0">
                  <c:v>98.166380328686429</c:v>
                </c:pt>
                <c:pt idx="1">
                  <c:v>97.229812115794644</c:v>
                </c:pt>
                <c:pt idx="2">
                  <c:v>98.793788050725141</c:v>
                </c:pt>
                <c:pt idx="3">
                  <c:v>97.440920338872019</c:v>
                </c:pt>
                <c:pt idx="4">
                  <c:v>99.743880714344584</c:v>
                </c:pt>
                <c:pt idx="5">
                  <c:v>101.26178898898391</c:v>
                </c:pt>
                <c:pt idx="6">
                  <c:v>101.59905497900539</c:v>
                </c:pt>
                <c:pt idx="7">
                  <c:v>101.80762736757131</c:v>
                </c:pt>
                <c:pt idx="8">
                  <c:v>102.89655697069209</c:v>
                </c:pt>
                <c:pt idx="9">
                  <c:v>100.01056597713098</c:v>
                </c:pt>
                <c:pt idx="10">
                  <c:v>102.90860218462143</c:v>
                </c:pt>
                <c:pt idx="11">
                  <c:v>100.85013851996018</c:v>
                </c:pt>
                <c:pt idx="12">
                  <c:v>101.46592366715481</c:v>
                </c:pt>
                <c:pt idx="13">
                  <c:v>100</c:v>
                </c:pt>
                <c:pt idx="14">
                  <c:v>88.361364870661859</c:v>
                </c:pt>
                <c:pt idx="15">
                  <c:v>96.040505729929407</c:v>
                </c:pt>
                <c:pt idx="16">
                  <c:v>101.42323711954558</c:v>
                </c:pt>
                <c:pt idx="17">
                  <c:v>95.706620852589836</c:v>
                </c:pt>
                <c:pt idx="18">
                  <c:v>95.650409854252914</c:v>
                </c:pt>
                <c:pt idx="19">
                  <c:v>94.786746883565058</c:v>
                </c:pt>
                <c:pt idx="20">
                  <c:v>95.837638969014208</c:v>
                </c:pt>
                <c:pt idx="21">
                  <c:v>98.767795746982884</c:v>
                </c:pt>
                <c:pt idx="22">
                  <c:v>97.941747654881368</c:v>
                </c:pt>
                <c:pt idx="23">
                  <c:v>98.982285082742166</c:v>
                </c:pt>
                <c:pt idx="24">
                  <c:v>101.00355650790229</c:v>
                </c:pt>
                <c:pt idx="25">
                  <c:v>99.069771373386857</c:v>
                </c:pt>
                <c:pt idx="26">
                  <c:v>100.38396760894051</c:v>
                </c:pt>
                <c:pt idx="27">
                  <c:v>103.13957444470508</c:v>
                </c:pt>
                <c:pt idx="28">
                  <c:v>105.25826417901301</c:v>
                </c:pt>
                <c:pt idx="29">
                  <c:v>105.36202207443941</c:v>
                </c:pt>
                <c:pt idx="30">
                  <c:v>106.237518939514</c:v>
                </c:pt>
                <c:pt idx="31">
                  <c:v>105.84298535344251</c:v>
                </c:pt>
                <c:pt idx="32">
                  <c:v>107.01897860812271</c:v>
                </c:pt>
                <c:pt idx="33">
                  <c:v>108.33296352413375</c:v>
                </c:pt>
                <c:pt idx="34">
                  <c:v>107.29496193078438</c:v>
                </c:pt>
                <c:pt idx="35">
                  <c:v>108.03373505178384</c:v>
                </c:pt>
                <c:pt idx="36">
                  <c:v>107.20219265157422</c:v>
                </c:pt>
                <c:pt idx="37">
                  <c:v>109.95949004367975</c:v>
                </c:pt>
                <c:pt idx="38">
                  <c:v>109.70548395345052</c:v>
                </c:pt>
                <c:pt idx="39">
                  <c:v>109.52374914679734</c:v>
                </c:pt>
                <c:pt idx="40">
                  <c:v>110.15115686883607</c:v>
                </c:pt>
                <c:pt idx="41">
                  <c:v>109.76486474492675</c:v>
                </c:pt>
                <c:pt idx="42">
                  <c:v>110.50089071187215</c:v>
                </c:pt>
                <c:pt idx="43">
                  <c:v>110.87682817819309</c:v>
                </c:pt>
                <c:pt idx="44">
                  <c:v>111.88059600563803</c:v>
                </c:pt>
                <c:pt idx="45">
                  <c:v>112.45918891333153</c:v>
                </c:pt>
                <c:pt idx="46">
                  <c:v>112.97015956738663</c:v>
                </c:pt>
                <c:pt idx="47">
                  <c:v>113.10941914597319</c:v>
                </c:pt>
                <c:pt idx="48">
                  <c:v>114.26723891998809</c:v>
                </c:pt>
                <c:pt idx="49">
                  <c:v>114.98974043620581</c:v>
                </c:pt>
                <c:pt idx="50">
                  <c:v>119.35222107405269</c:v>
                </c:pt>
                <c:pt idx="51">
                  <c:v>113.50416405158732</c:v>
                </c:pt>
                <c:pt idx="52">
                  <c:v>114.33655172996741</c:v>
                </c:pt>
                <c:pt idx="53">
                  <c:v>112.54329409129427</c:v>
                </c:pt>
                <c:pt idx="54">
                  <c:v>112.88753362622224</c:v>
                </c:pt>
                <c:pt idx="55">
                  <c:v>112.82012269212645</c:v>
                </c:pt>
                <c:pt idx="56">
                  <c:v>112.55914305699075</c:v>
                </c:pt>
                <c:pt idx="57">
                  <c:v>113.22437697715846</c:v>
                </c:pt>
                <c:pt idx="58">
                  <c:v>113.02151021624329</c:v>
                </c:pt>
                <c:pt idx="59">
                  <c:v>114.09902856406258</c:v>
                </c:pt>
                <c:pt idx="60">
                  <c:v>115.37666651874299</c:v>
                </c:pt>
                <c:pt idx="61">
                  <c:v>114.18292242248272</c:v>
                </c:pt>
                <c:pt idx="62">
                  <c:v>113.43442860252273</c:v>
                </c:pt>
                <c:pt idx="63">
                  <c:v>113.7894454341243</c:v>
                </c:pt>
                <c:pt idx="64">
                  <c:v>112.39304589649146</c:v>
                </c:pt>
                <c:pt idx="65">
                  <c:v>113.50353009295947</c:v>
                </c:pt>
                <c:pt idx="66">
                  <c:v>112.88520911125339</c:v>
                </c:pt>
                <c:pt idx="67">
                  <c:v>111.58770711956672</c:v>
                </c:pt>
                <c:pt idx="68">
                  <c:v>112.85055270626371</c:v>
                </c:pt>
                <c:pt idx="69">
                  <c:v>113.62989917944621</c:v>
                </c:pt>
                <c:pt idx="70">
                  <c:v>113.06588732019347</c:v>
                </c:pt>
                <c:pt idx="71">
                  <c:v>112.48095482622138</c:v>
                </c:pt>
              </c:numCache>
            </c:numRef>
          </c:val>
        </c:ser>
        <c:ser>
          <c:idx val="2"/>
          <c:order val="2"/>
          <c:tx>
            <c:strRef>
              <c:f>[1]東北6県月次GDP!$L$4</c:f>
              <c:strCache>
                <c:ptCount val="1"/>
                <c:pt idx="0">
                  <c:v>宮城</c:v>
                </c:pt>
              </c:strCache>
            </c:strRef>
          </c:tx>
          <c:marker>
            <c:symbol val="triangle"/>
            <c:size val="3"/>
          </c:marker>
          <c:cat>
            <c:numRef>
              <c:f>[1]東北6県月次GDP!$I$5:$I$169</c:f>
              <c:numCache>
                <c:formatCode>yyyy"年"m"月";@</c:formatCode>
                <c:ptCount val="7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</c:numCache>
            </c:numRef>
          </c:cat>
          <c:val>
            <c:numRef>
              <c:f>[1]東北6県月次GDP!$L$5:$L$169</c:f>
              <c:numCache>
                <c:formatCode>0.0</c:formatCode>
                <c:ptCount val="72"/>
                <c:pt idx="0">
                  <c:v>94.901866921972243</c:v>
                </c:pt>
                <c:pt idx="1">
                  <c:v>95.620158068014192</c:v>
                </c:pt>
                <c:pt idx="2">
                  <c:v>96.923999374761877</c:v>
                </c:pt>
                <c:pt idx="3">
                  <c:v>95.986508533523519</c:v>
                </c:pt>
                <c:pt idx="4">
                  <c:v>99.004747902033003</c:v>
                </c:pt>
                <c:pt idx="5">
                  <c:v>100.13225251804887</c:v>
                </c:pt>
                <c:pt idx="6">
                  <c:v>99.282563671710903</c:v>
                </c:pt>
                <c:pt idx="7">
                  <c:v>102.43806234796455</c:v>
                </c:pt>
                <c:pt idx="8">
                  <c:v>101.30970291419584</c:v>
                </c:pt>
                <c:pt idx="9">
                  <c:v>102.20201053135472</c:v>
                </c:pt>
                <c:pt idx="10">
                  <c:v>101.31764050761522</c:v>
                </c:pt>
                <c:pt idx="11">
                  <c:v>100.79974306620687</c:v>
                </c:pt>
                <c:pt idx="12">
                  <c:v>100.48968845556413</c:v>
                </c:pt>
                <c:pt idx="13">
                  <c:v>100</c:v>
                </c:pt>
                <c:pt idx="14">
                  <c:v>83.851882064458152</c:v>
                </c:pt>
                <c:pt idx="15">
                  <c:v>95.098352888307076</c:v>
                </c:pt>
                <c:pt idx="16">
                  <c:v>98.814123543146323</c:v>
                </c:pt>
                <c:pt idx="17">
                  <c:v>100.36036674123933</c:v>
                </c:pt>
                <c:pt idx="18">
                  <c:v>102.9052813083108</c:v>
                </c:pt>
                <c:pt idx="19">
                  <c:v>100.69289084709997</c:v>
                </c:pt>
                <c:pt idx="20">
                  <c:v>100.58457322613106</c:v>
                </c:pt>
                <c:pt idx="21">
                  <c:v>102.41779095553972</c:v>
                </c:pt>
                <c:pt idx="22">
                  <c:v>102.83799493947892</c:v>
                </c:pt>
                <c:pt idx="23">
                  <c:v>104.53883803401686</c:v>
                </c:pt>
                <c:pt idx="24">
                  <c:v>107.16899014273015</c:v>
                </c:pt>
                <c:pt idx="25">
                  <c:v>107.09303347954788</c:v>
                </c:pt>
                <c:pt idx="26">
                  <c:v>110.65261671925832</c:v>
                </c:pt>
                <c:pt idx="27">
                  <c:v>114.3829192758961</c:v>
                </c:pt>
                <c:pt idx="28">
                  <c:v>115.66795459208097</c:v>
                </c:pt>
                <c:pt idx="29">
                  <c:v>114.00289172634108</c:v>
                </c:pt>
                <c:pt idx="30">
                  <c:v>118.51620734459414</c:v>
                </c:pt>
                <c:pt idx="31">
                  <c:v>118.13923271558504</c:v>
                </c:pt>
                <c:pt idx="32">
                  <c:v>117.35133498109631</c:v>
                </c:pt>
                <c:pt idx="33">
                  <c:v>117.70022274108305</c:v>
                </c:pt>
                <c:pt idx="34">
                  <c:v>121.7595080157482</c:v>
                </c:pt>
                <c:pt idx="35">
                  <c:v>121.78234386143161</c:v>
                </c:pt>
                <c:pt idx="36">
                  <c:v>120.86439171168708</c:v>
                </c:pt>
                <c:pt idx="37">
                  <c:v>122.66073016090114</c:v>
                </c:pt>
                <c:pt idx="38">
                  <c:v>121.65204521253213</c:v>
                </c:pt>
                <c:pt idx="39">
                  <c:v>121.73190961401315</c:v>
                </c:pt>
                <c:pt idx="40">
                  <c:v>121.79907386602321</c:v>
                </c:pt>
                <c:pt idx="41">
                  <c:v>121.96405369232424</c:v>
                </c:pt>
                <c:pt idx="42">
                  <c:v>125.55172380105705</c:v>
                </c:pt>
                <c:pt idx="43">
                  <c:v>124.99145182247146</c:v>
                </c:pt>
                <c:pt idx="44">
                  <c:v>124.70264553882828</c:v>
                </c:pt>
                <c:pt idx="45">
                  <c:v>124.37598304041579</c:v>
                </c:pt>
                <c:pt idx="46">
                  <c:v>124.70288977247195</c:v>
                </c:pt>
                <c:pt idx="47">
                  <c:v>123.47671476441222</c:v>
                </c:pt>
                <c:pt idx="48">
                  <c:v>125.25754437725307</c:v>
                </c:pt>
                <c:pt idx="49">
                  <c:v>126.54954035228261</c:v>
                </c:pt>
                <c:pt idx="50">
                  <c:v>129.75999159836266</c:v>
                </c:pt>
                <c:pt idx="51">
                  <c:v>119.76302009554421</c:v>
                </c:pt>
                <c:pt idx="52">
                  <c:v>123.30196559236428</c:v>
                </c:pt>
                <c:pt idx="53">
                  <c:v>121.05526030421743</c:v>
                </c:pt>
                <c:pt idx="54">
                  <c:v>119.16306014986178</c:v>
                </c:pt>
                <c:pt idx="55">
                  <c:v>118.44550170475085</c:v>
                </c:pt>
                <c:pt idx="56">
                  <c:v>119.1363165658796</c:v>
                </c:pt>
                <c:pt idx="57">
                  <c:v>119.30239544357715</c:v>
                </c:pt>
                <c:pt idx="58">
                  <c:v>118.31642422406972</c:v>
                </c:pt>
                <c:pt idx="59">
                  <c:v>119.31949179863426</c:v>
                </c:pt>
                <c:pt idx="60">
                  <c:v>119.63430896532859</c:v>
                </c:pt>
                <c:pt idx="61">
                  <c:v>118.51413135862295</c:v>
                </c:pt>
                <c:pt idx="62">
                  <c:v>119.8162630298649</c:v>
                </c:pt>
                <c:pt idx="63">
                  <c:v>121.7374048709958</c:v>
                </c:pt>
                <c:pt idx="64">
                  <c:v>121.83802913218902</c:v>
                </c:pt>
                <c:pt idx="65">
                  <c:v>120.42257305028284</c:v>
                </c:pt>
                <c:pt idx="66">
                  <c:v>119.18968161702213</c:v>
                </c:pt>
                <c:pt idx="67">
                  <c:v>118.50839186799662</c:v>
                </c:pt>
                <c:pt idx="68">
                  <c:v>119.45320971854517</c:v>
                </c:pt>
                <c:pt idx="69">
                  <c:v>119.82896317933589</c:v>
                </c:pt>
                <c:pt idx="70">
                  <c:v>119.38409159738575</c:v>
                </c:pt>
                <c:pt idx="71">
                  <c:v>118.96962710407284</c:v>
                </c:pt>
              </c:numCache>
            </c:numRef>
          </c:val>
        </c:ser>
        <c:ser>
          <c:idx val="3"/>
          <c:order val="3"/>
          <c:tx>
            <c:strRef>
              <c:f>[1]東北6県月次GDP!$M$4</c:f>
              <c:strCache>
                <c:ptCount val="1"/>
                <c:pt idx="0">
                  <c:v>秋田</c:v>
                </c:pt>
              </c:strCache>
            </c:strRef>
          </c:tx>
          <c:marker>
            <c:symbol val="x"/>
            <c:size val="3"/>
          </c:marker>
          <c:cat>
            <c:numRef>
              <c:f>[1]東北6県月次GDP!$I$5:$I$169</c:f>
              <c:numCache>
                <c:formatCode>yyyy"年"m"月";@</c:formatCode>
                <c:ptCount val="7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</c:numCache>
            </c:numRef>
          </c:cat>
          <c:val>
            <c:numRef>
              <c:f>[1]東北6県月次GDP!$M$5:$M$169</c:f>
              <c:numCache>
                <c:formatCode>0.0</c:formatCode>
                <c:ptCount val="72"/>
                <c:pt idx="0">
                  <c:v>89.105545473310045</c:v>
                </c:pt>
                <c:pt idx="1">
                  <c:v>93.031634422841321</c:v>
                </c:pt>
                <c:pt idx="2">
                  <c:v>92.317507633168276</c:v>
                </c:pt>
                <c:pt idx="3">
                  <c:v>91.813544283098722</c:v>
                </c:pt>
                <c:pt idx="4">
                  <c:v>92.890631911066549</c:v>
                </c:pt>
                <c:pt idx="5">
                  <c:v>94.437102425189593</c:v>
                </c:pt>
                <c:pt idx="6">
                  <c:v>93.092217251094382</c:v>
                </c:pt>
                <c:pt idx="7">
                  <c:v>95.20189361548131</c:v>
                </c:pt>
                <c:pt idx="8">
                  <c:v>95.832383934291755</c:v>
                </c:pt>
                <c:pt idx="9">
                  <c:v>100.45035022772173</c:v>
                </c:pt>
                <c:pt idx="10">
                  <c:v>97.058516042386529</c:v>
                </c:pt>
                <c:pt idx="11">
                  <c:v>96.382454569580446</c:v>
                </c:pt>
                <c:pt idx="12">
                  <c:v>100.45919639290912</c:v>
                </c:pt>
                <c:pt idx="13">
                  <c:v>100</c:v>
                </c:pt>
                <c:pt idx="14">
                  <c:v>94.144642842782204</c:v>
                </c:pt>
                <c:pt idx="15">
                  <c:v>100.35974405095391</c:v>
                </c:pt>
                <c:pt idx="16">
                  <c:v>99.231455891143909</c:v>
                </c:pt>
                <c:pt idx="17">
                  <c:v>99.619346831330432</c:v>
                </c:pt>
                <c:pt idx="18">
                  <c:v>102.87553981712563</c:v>
                </c:pt>
                <c:pt idx="19">
                  <c:v>98.027305163211736</c:v>
                </c:pt>
                <c:pt idx="20">
                  <c:v>97.241604855204358</c:v>
                </c:pt>
                <c:pt idx="21">
                  <c:v>98.660476138139572</c:v>
                </c:pt>
                <c:pt idx="22">
                  <c:v>97.512887254284351</c:v>
                </c:pt>
                <c:pt idx="23">
                  <c:v>98.153296000729142</c:v>
                </c:pt>
                <c:pt idx="24">
                  <c:v>101.02964001468999</c:v>
                </c:pt>
                <c:pt idx="25">
                  <c:v>97.671582096433923</c:v>
                </c:pt>
                <c:pt idx="26">
                  <c:v>97.872363239626537</c:v>
                </c:pt>
                <c:pt idx="27">
                  <c:v>99.901083789268256</c:v>
                </c:pt>
                <c:pt idx="28">
                  <c:v>101.5928458649539</c:v>
                </c:pt>
                <c:pt idx="29">
                  <c:v>101.15857957393651</c:v>
                </c:pt>
                <c:pt idx="30">
                  <c:v>101.07950021847347</c:v>
                </c:pt>
                <c:pt idx="31">
                  <c:v>99.008693367788695</c:v>
                </c:pt>
                <c:pt idx="32">
                  <c:v>100.59590985489608</c:v>
                </c:pt>
                <c:pt idx="33">
                  <c:v>98.448704304865657</c:v>
                </c:pt>
                <c:pt idx="34">
                  <c:v>99.486654353519569</c:v>
                </c:pt>
                <c:pt idx="35">
                  <c:v>97.496803317580003</c:v>
                </c:pt>
                <c:pt idx="36">
                  <c:v>99.123961580836522</c:v>
                </c:pt>
                <c:pt idx="37">
                  <c:v>100.22865996681347</c:v>
                </c:pt>
                <c:pt idx="38">
                  <c:v>98.150615344611737</c:v>
                </c:pt>
                <c:pt idx="39">
                  <c:v>99.196607361617822</c:v>
                </c:pt>
                <c:pt idx="40">
                  <c:v>100.79669099808868</c:v>
                </c:pt>
                <c:pt idx="41">
                  <c:v>99.275686717080873</c:v>
                </c:pt>
                <c:pt idx="42">
                  <c:v>100.97549076111869</c:v>
                </c:pt>
                <c:pt idx="43">
                  <c:v>100.82805467466216</c:v>
                </c:pt>
                <c:pt idx="44">
                  <c:v>101.53896467699435</c:v>
                </c:pt>
                <c:pt idx="45">
                  <c:v>101.95982768742478</c:v>
                </c:pt>
                <c:pt idx="46">
                  <c:v>102.56109885455564</c:v>
                </c:pt>
                <c:pt idx="47">
                  <c:v>102.27292832193609</c:v>
                </c:pt>
                <c:pt idx="48">
                  <c:v>103.33875719421084</c:v>
                </c:pt>
                <c:pt idx="49">
                  <c:v>102.64822017837085</c:v>
                </c:pt>
                <c:pt idx="50">
                  <c:v>104.7847031039317</c:v>
                </c:pt>
                <c:pt idx="51">
                  <c:v>100.0273426923974</c:v>
                </c:pt>
                <c:pt idx="52">
                  <c:v>100.61092152915347</c:v>
                </c:pt>
                <c:pt idx="53">
                  <c:v>99.04488222537347</c:v>
                </c:pt>
                <c:pt idx="54">
                  <c:v>98.969823854086528</c:v>
                </c:pt>
                <c:pt idx="55">
                  <c:v>98.510895526789128</c:v>
                </c:pt>
                <c:pt idx="56">
                  <c:v>99.35422994132044</c:v>
                </c:pt>
                <c:pt idx="57">
                  <c:v>99.735687306825213</c:v>
                </c:pt>
                <c:pt idx="58">
                  <c:v>99.425267328431303</c:v>
                </c:pt>
                <c:pt idx="59">
                  <c:v>99.825221221146094</c:v>
                </c:pt>
                <c:pt idx="60">
                  <c:v>101.79872025476955</c:v>
                </c:pt>
                <c:pt idx="61">
                  <c:v>99.716654648391739</c:v>
                </c:pt>
                <c:pt idx="62">
                  <c:v>99.760349343105219</c:v>
                </c:pt>
                <c:pt idx="63">
                  <c:v>100.42086301043042</c:v>
                </c:pt>
                <c:pt idx="64">
                  <c:v>99.157469782303906</c:v>
                </c:pt>
                <c:pt idx="65">
                  <c:v>99.91314674179651</c:v>
                </c:pt>
                <c:pt idx="66">
                  <c:v>99.583426039357391</c:v>
                </c:pt>
                <c:pt idx="67">
                  <c:v>98.640371217259144</c:v>
                </c:pt>
                <c:pt idx="68">
                  <c:v>99.386397814729122</c:v>
                </c:pt>
                <c:pt idx="69">
                  <c:v>100.34875336087261</c:v>
                </c:pt>
                <c:pt idx="70">
                  <c:v>99.654463426468268</c:v>
                </c:pt>
                <c:pt idx="71">
                  <c:v>98.900394860646088</c:v>
                </c:pt>
              </c:numCache>
            </c:numRef>
          </c:val>
        </c:ser>
        <c:ser>
          <c:idx val="4"/>
          <c:order val="4"/>
          <c:tx>
            <c:strRef>
              <c:f>[1]東北6県月次GDP!$N$4</c:f>
              <c:strCache>
                <c:ptCount val="1"/>
                <c:pt idx="0">
                  <c:v>山形</c:v>
                </c:pt>
              </c:strCache>
            </c:strRef>
          </c:tx>
          <c:marker>
            <c:symbol val="star"/>
            <c:size val="3"/>
          </c:marker>
          <c:cat>
            <c:numRef>
              <c:f>[1]東北6県月次GDP!$I$5:$I$169</c:f>
              <c:numCache>
                <c:formatCode>yyyy"年"m"月";@</c:formatCode>
                <c:ptCount val="7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</c:numCache>
            </c:numRef>
          </c:cat>
          <c:val>
            <c:numRef>
              <c:f>[1]東北6県月次GDP!$N$5:$N$169</c:f>
              <c:numCache>
                <c:formatCode>0.0</c:formatCode>
                <c:ptCount val="72"/>
                <c:pt idx="0">
                  <c:v>88.910670700057224</c:v>
                </c:pt>
                <c:pt idx="1">
                  <c:v>91.655420331282045</c:v>
                </c:pt>
                <c:pt idx="2">
                  <c:v>92.006692273707245</c:v>
                </c:pt>
                <c:pt idx="3">
                  <c:v>93.581983974273868</c:v>
                </c:pt>
                <c:pt idx="4">
                  <c:v>92.508129953719035</c:v>
                </c:pt>
                <c:pt idx="5">
                  <c:v>97.038210178919343</c:v>
                </c:pt>
                <c:pt idx="6">
                  <c:v>96.691283868771578</c:v>
                </c:pt>
                <c:pt idx="7">
                  <c:v>100.60549143065458</c:v>
                </c:pt>
                <c:pt idx="8">
                  <c:v>98.016943137401654</c:v>
                </c:pt>
                <c:pt idx="9">
                  <c:v>97.755480928709915</c:v>
                </c:pt>
                <c:pt idx="10">
                  <c:v>99.082830165447888</c:v>
                </c:pt>
                <c:pt idx="11">
                  <c:v>98.363386599518606</c:v>
                </c:pt>
                <c:pt idx="12">
                  <c:v>99.203542173154133</c:v>
                </c:pt>
                <c:pt idx="13">
                  <c:v>100</c:v>
                </c:pt>
                <c:pt idx="14">
                  <c:v>93.261855729836867</c:v>
                </c:pt>
                <c:pt idx="15">
                  <c:v>99.4884225113409</c:v>
                </c:pt>
                <c:pt idx="16">
                  <c:v>99.309285891904821</c:v>
                </c:pt>
                <c:pt idx="17">
                  <c:v>99.746504783816874</c:v>
                </c:pt>
                <c:pt idx="18">
                  <c:v>99.782235538097936</c:v>
                </c:pt>
                <c:pt idx="19">
                  <c:v>100.58497038934451</c:v>
                </c:pt>
                <c:pt idx="20">
                  <c:v>98.738076671438819</c:v>
                </c:pt>
                <c:pt idx="21">
                  <c:v>99.688321596102455</c:v>
                </c:pt>
                <c:pt idx="22">
                  <c:v>99.116629527605639</c:v>
                </c:pt>
                <c:pt idx="23">
                  <c:v>98.370146471950164</c:v>
                </c:pt>
                <c:pt idx="24">
                  <c:v>98.214669406024484</c:v>
                </c:pt>
                <c:pt idx="25">
                  <c:v>96.89166580156396</c:v>
                </c:pt>
                <c:pt idx="26">
                  <c:v>96.813202996554892</c:v>
                </c:pt>
                <c:pt idx="27">
                  <c:v>96.699009437264763</c:v>
                </c:pt>
                <c:pt idx="28">
                  <c:v>95.762284257464231</c:v>
                </c:pt>
                <c:pt idx="29">
                  <c:v>95.445053101212196</c:v>
                </c:pt>
                <c:pt idx="30">
                  <c:v>96.371638472365404</c:v>
                </c:pt>
                <c:pt idx="31">
                  <c:v>95.830124405795146</c:v>
                </c:pt>
                <c:pt idx="32">
                  <c:v>96.136974329384444</c:v>
                </c:pt>
                <c:pt idx="33">
                  <c:v>95.996948400445191</c:v>
                </c:pt>
                <c:pt idx="34">
                  <c:v>95.629018200956537</c:v>
                </c:pt>
                <c:pt idx="35">
                  <c:v>96.278931650447007</c:v>
                </c:pt>
                <c:pt idx="36">
                  <c:v>96.252616432767041</c:v>
                </c:pt>
                <c:pt idx="37">
                  <c:v>96.460965358068023</c:v>
                </c:pt>
                <c:pt idx="38">
                  <c:v>95.33761941435364</c:v>
                </c:pt>
                <c:pt idx="39">
                  <c:v>96.403265018384459</c:v>
                </c:pt>
                <c:pt idx="40">
                  <c:v>97.483878911370837</c:v>
                </c:pt>
                <c:pt idx="41">
                  <c:v>96.858590711452436</c:v>
                </c:pt>
                <c:pt idx="42">
                  <c:v>98.047603987359039</c:v>
                </c:pt>
                <c:pt idx="43">
                  <c:v>97.784693234574817</c:v>
                </c:pt>
                <c:pt idx="44">
                  <c:v>98.781532994213066</c:v>
                </c:pt>
                <c:pt idx="45">
                  <c:v>99.288282002563932</c:v>
                </c:pt>
                <c:pt idx="46">
                  <c:v>99.588613477737084</c:v>
                </c:pt>
                <c:pt idx="47">
                  <c:v>100.20859034931642</c:v>
                </c:pt>
                <c:pt idx="48">
                  <c:v>101.45820105309156</c:v>
                </c:pt>
                <c:pt idx="49">
                  <c:v>100.63373804045783</c:v>
                </c:pt>
                <c:pt idx="50">
                  <c:v>101.63299204025023</c:v>
                </c:pt>
                <c:pt idx="51">
                  <c:v>97.571998676996401</c:v>
                </c:pt>
                <c:pt idx="52">
                  <c:v>98.504861072550341</c:v>
                </c:pt>
                <c:pt idx="53">
                  <c:v>96.935604972369021</c:v>
                </c:pt>
                <c:pt idx="54">
                  <c:v>96.55246505990938</c:v>
                </c:pt>
                <c:pt idx="55">
                  <c:v>96.222438430840469</c:v>
                </c:pt>
                <c:pt idx="56">
                  <c:v>96.763952497410727</c:v>
                </c:pt>
                <c:pt idx="57">
                  <c:v>97.141539657515906</c:v>
                </c:pt>
                <c:pt idx="58">
                  <c:v>96.895770009825966</c:v>
                </c:pt>
                <c:pt idx="59">
                  <c:v>96.950573261324607</c:v>
                </c:pt>
                <c:pt idx="60">
                  <c:v>99.211992013693575</c:v>
                </c:pt>
                <c:pt idx="61">
                  <c:v>97.16713060314963</c:v>
                </c:pt>
                <c:pt idx="62">
                  <c:v>97.31971058089033</c:v>
                </c:pt>
                <c:pt idx="63">
                  <c:v>98.012838929139647</c:v>
                </c:pt>
                <c:pt idx="64">
                  <c:v>96.943089116846821</c:v>
                </c:pt>
                <c:pt idx="65">
                  <c:v>97.374513832388971</c:v>
                </c:pt>
                <c:pt idx="66">
                  <c:v>97.43076562798008</c:v>
                </c:pt>
                <c:pt idx="67">
                  <c:v>96.433925868341845</c:v>
                </c:pt>
                <c:pt idx="68">
                  <c:v>97.850843414797851</c:v>
                </c:pt>
                <c:pt idx="69">
                  <c:v>98.738318095454233</c:v>
                </c:pt>
                <c:pt idx="70">
                  <c:v>98.108684263258411</c:v>
                </c:pt>
                <c:pt idx="71">
                  <c:v>97.421591515394411</c:v>
                </c:pt>
              </c:numCache>
            </c:numRef>
          </c:val>
        </c:ser>
        <c:ser>
          <c:idx val="5"/>
          <c:order val="5"/>
          <c:tx>
            <c:strRef>
              <c:f>[1]東北6県月次GDP!$O$4</c:f>
              <c:strCache>
                <c:ptCount val="1"/>
                <c:pt idx="0">
                  <c:v>福島</c:v>
                </c:pt>
              </c:strCache>
            </c:strRef>
          </c:tx>
          <c:marker>
            <c:symbol val="circle"/>
            <c:size val="3"/>
          </c:marker>
          <c:cat>
            <c:numRef>
              <c:f>[1]東北6県月次GDP!$I$5:$I$169</c:f>
              <c:numCache>
                <c:formatCode>yyyy"年"m"月";@</c:formatCode>
                <c:ptCount val="7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</c:numCache>
            </c:numRef>
          </c:cat>
          <c:val>
            <c:numRef>
              <c:f>[1]東北6県月次GDP!$O$5:$O$169</c:f>
              <c:numCache>
                <c:formatCode>0.0</c:formatCode>
                <c:ptCount val="72"/>
                <c:pt idx="0">
                  <c:v>104.23024980275774</c:v>
                </c:pt>
                <c:pt idx="1">
                  <c:v>106.30052139341477</c:v>
                </c:pt>
                <c:pt idx="2">
                  <c:v>107.17470469815618</c:v>
                </c:pt>
                <c:pt idx="3">
                  <c:v>106.80843775708178</c:v>
                </c:pt>
                <c:pt idx="4">
                  <c:v>107.75028708926581</c:v>
                </c:pt>
                <c:pt idx="5">
                  <c:v>108.35212165284803</c:v>
                </c:pt>
                <c:pt idx="6">
                  <c:v>108.62011842958663</c:v>
                </c:pt>
                <c:pt idx="7">
                  <c:v>109.8083451023554</c:v>
                </c:pt>
                <c:pt idx="8">
                  <c:v>108.50247500428176</c:v>
                </c:pt>
                <c:pt idx="9">
                  <c:v>105.72620247584661</c:v>
                </c:pt>
                <c:pt idx="10">
                  <c:v>106.21334171905403</c:v>
                </c:pt>
                <c:pt idx="11">
                  <c:v>105.02314964299853</c:v>
                </c:pt>
                <c:pt idx="12">
                  <c:v>102.02548847290973</c:v>
                </c:pt>
                <c:pt idx="13">
                  <c:v>100</c:v>
                </c:pt>
                <c:pt idx="14">
                  <c:v>89.503763747294045</c:v>
                </c:pt>
                <c:pt idx="15">
                  <c:v>96.137140225909079</c:v>
                </c:pt>
                <c:pt idx="16">
                  <c:v>99.186323039299651</c:v>
                </c:pt>
                <c:pt idx="17">
                  <c:v>98.548409286811307</c:v>
                </c:pt>
                <c:pt idx="18">
                  <c:v>98.279289422480289</c:v>
                </c:pt>
                <c:pt idx="19">
                  <c:v>96.447252787363013</c:v>
                </c:pt>
                <c:pt idx="20">
                  <c:v>96.098253318021904</c:v>
                </c:pt>
                <c:pt idx="21">
                  <c:v>99.534480192946447</c:v>
                </c:pt>
                <c:pt idx="22">
                  <c:v>99.919699237142751</c:v>
                </c:pt>
                <c:pt idx="23">
                  <c:v>103.27520419136289</c:v>
                </c:pt>
                <c:pt idx="24">
                  <c:v>101.69361608935286</c:v>
                </c:pt>
                <c:pt idx="25">
                  <c:v>100.18250173376646</c:v>
                </c:pt>
                <c:pt idx="26">
                  <c:v>102.6173556341093</c:v>
                </c:pt>
                <c:pt idx="27">
                  <c:v>103.57254163145319</c:v>
                </c:pt>
                <c:pt idx="28">
                  <c:v>102.89531981323054</c:v>
                </c:pt>
                <c:pt idx="29">
                  <c:v>100.31207796474067</c:v>
                </c:pt>
                <c:pt idx="30">
                  <c:v>104.50638896454132</c:v>
                </c:pt>
                <c:pt idx="31">
                  <c:v>102.98516682062326</c:v>
                </c:pt>
                <c:pt idx="32">
                  <c:v>108.08244024472077</c:v>
                </c:pt>
                <c:pt idx="33">
                  <c:v>107.57915661737248</c:v>
                </c:pt>
                <c:pt idx="34">
                  <c:v>104.66488470102004</c:v>
                </c:pt>
                <c:pt idx="35">
                  <c:v>104.29510811121936</c:v>
                </c:pt>
                <c:pt idx="36">
                  <c:v>105.61866683887344</c:v>
                </c:pt>
                <c:pt idx="37">
                  <c:v>106.91358683292107</c:v>
                </c:pt>
                <c:pt idx="38">
                  <c:v>105.99040883196082</c:v>
                </c:pt>
                <c:pt idx="39">
                  <c:v>105.4708404345226</c:v>
                </c:pt>
                <c:pt idx="40">
                  <c:v>106.83567263119768</c:v>
                </c:pt>
                <c:pt idx="41">
                  <c:v>107.8815479516286</c:v>
                </c:pt>
                <c:pt idx="42">
                  <c:v>109.10108069103579</c:v>
                </c:pt>
                <c:pt idx="43">
                  <c:v>110.6026488020867</c:v>
                </c:pt>
                <c:pt idx="44">
                  <c:v>109.23374541288912</c:v>
                </c:pt>
                <c:pt idx="45">
                  <c:v>109.57109284845899</c:v>
                </c:pt>
                <c:pt idx="46">
                  <c:v>110.19173912921403</c:v>
                </c:pt>
                <c:pt idx="47">
                  <c:v>111.14973284553895</c:v>
                </c:pt>
                <c:pt idx="48">
                  <c:v>111.37786001274705</c:v>
                </c:pt>
                <c:pt idx="49">
                  <c:v>111.4480529872726</c:v>
                </c:pt>
                <c:pt idx="50">
                  <c:v>114.84132176178751</c:v>
                </c:pt>
                <c:pt idx="51">
                  <c:v>109.78139100013757</c:v>
                </c:pt>
                <c:pt idx="52">
                  <c:v>111.22680473156802</c:v>
                </c:pt>
                <c:pt idx="53">
                  <c:v>110.36834465312037</c:v>
                </c:pt>
                <c:pt idx="54">
                  <c:v>109.90773835428359</c:v>
                </c:pt>
                <c:pt idx="55">
                  <c:v>110.43109717234623</c:v>
                </c:pt>
                <c:pt idx="56">
                  <c:v>110.62525093988394</c:v>
                </c:pt>
                <c:pt idx="57">
                  <c:v>110.92876536173249</c:v>
                </c:pt>
                <c:pt idx="58">
                  <c:v>110.77391965992909</c:v>
                </c:pt>
                <c:pt idx="59">
                  <c:v>110.38406787941409</c:v>
                </c:pt>
                <c:pt idx="60">
                  <c:v>112.50164953490136</c:v>
                </c:pt>
                <c:pt idx="61">
                  <c:v>111.21009880363093</c:v>
                </c:pt>
                <c:pt idx="62">
                  <c:v>111.61988538891119</c:v>
                </c:pt>
                <c:pt idx="63">
                  <c:v>111.75985018011517</c:v>
                </c:pt>
                <c:pt idx="64">
                  <c:v>110.69726893174716</c:v>
                </c:pt>
                <c:pt idx="65">
                  <c:v>111.22638357372088</c:v>
                </c:pt>
                <c:pt idx="66">
                  <c:v>110.44808387218141</c:v>
                </c:pt>
                <c:pt idx="67">
                  <c:v>109.72776356760005</c:v>
                </c:pt>
                <c:pt idx="68">
                  <c:v>110.31640185197145</c:v>
                </c:pt>
                <c:pt idx="69">
                  <c:v>110.86629361440473</c:v>
                </c:pt>
                <c:pt idx="70">
                  <c:v>110.43039524260097</c:v>
                </c:pt>
                <c:pt idx="71">
                  <c:v>110.07943036997312</c:v>
                </c:pt>
              </c:numCache>
            </c:numRef>
          </c:val>
        </c:ser>
        <c:marker val="1"/>
        <c:axId val="262313856"/>
        <c:axId val="262315392"/>
      </c:lineChart>
      <c:dateAx>
        <c:axId val="262313856"/>
        <c:scaling>
          <c:orientation val="minMax"/>
        </c:scaling>
        <c:axPos val="b"/>
        <c:numFmt formatCode="yyyy&quot;年&quot;m&quot;月&quot;;@" sourceLinked="1"/>
        <c:tickLblPos val="nextTo"/>
        <c:crossAx val="262315392"/>
        <c:crosses val="autoZero"/>
        <c:auto val="1"/>
        <c:lblOffset val="100"/>
        <c:baseTimeUnit val="months"/>
      </c:dateAx>
      <c:valAx>
        <c:axId val="262315392"/>
        <c:scaling>
          <c:orientation val="minMax"/>
          <c:min val="80"/>
        </c:scaling>
        <c:axPos val="l"/>
        <c:majorGridlines/>
        <c:numFmt formatCode="0.0" sourceLinked="1"/>
        <c:tickLblPos val="nextTo"/>
        <c:crossAx val="2623138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東北６県の月次</a:t>
            </a:r>
            <a:r>
              <a:rPr lang="en-US" altLang="ja-JP"/>
              <a:t>GDP</a:t>
            </a:r>
            <a:endParaRPr lang="ja-JP" altLang="en-US"/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7280700856821732E-2"/>
          <c:y val="0.17685178954196604"/>
          <c:w val="0.87122462817147894"/>
          <c:h val="0.51670617930611451"/>
        </c:manualLayout>
      </c:layout>
      <c:lineChart>
        <c:grouping val="standard"/>
        <c:ser>
          <c:idx val="0"/>
          <c:order val="0"/>
          <c:tx>
            <c:strRef>
              <c:f>Sheet1!$M$3:$M$4</c:f>
              <c:strCache>
                <c:ptCount val="1"/>
                <c:pt idx="0">
                  <c:v>震災がなかった場合の東北6県実質GDP 東北6県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Sheet1!$A$107:$B$169</c:f>
              <c:numCache>
                <c:formatCode>yyyy"年"m"月";@</c:formatCode>
                <c:ptCount val="63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  <c:pt idx="12">
                  <c:v>40817</c:v>
                </c:pt>
                <c:pt idx="13">
                  <c:v>40848</c:v>
                </c:pt>
                <c:pt idx="14">
                  <c:v>40878</c:v>
                </c:pt>
                <c:pt idx="15">
                  <c:v>40909</c:v>
                </c:pt>
                <c:pt idx="16">
                  <c:v>40940</c:v>
                </c:pt>
                <c:pt idx="17">
                  <c:v>40969</c:v>
                </c:pt>
                <c:pt idx="18">
                  <c:v>41000</c:v>
                </c:pt>
                <c:pt idx="19">
                  <c:v>41030</c:v>
                </c:pt>
                <c:pt idx="20">
                  <c:v>41061</c:v>
                </c:pt>
                <c:pt idx="21">
                  <c:v>41091</c:v>
                </c:pt>
                <c:pt idx="22">
                  <c:v>41122</c:v>
                </c:pt>
                <c:pt idx="23">
                  <c:v>41153</c:v>
                </c:pt>
                <c:pt idx="24">
                  <c:v>41183</c:v>
                </c:pt>
                <c:pt idx="25">
                  <c:v>41214</c:v>
                </c:pt>
                <c:pt idx="26">
                  <c:v>41244</c:v>
                </c:pt>
                <c:pt idx="27">
                  <c:v>41275</c:v>
                </c:pt>
                <c:pt idx="28">
                  <c:v>41306</c:v>
                </c:pt>
                <c:pt idx="29">
                  <c:v>41334</c:v>
                </c:pt>
                <c:pt idx="30">
                  <c:v>41365</c:v>
                </c:pt>
                <c:pt idx="31">
                  <c:v>41395</c:v>
                </c:pt>
                <c:pt idx="32">
                  <c:v>41426</c:v>
                </c:pt>
                <c:pt idx="33">
                  <c:v>41456</c:v>
                </c:pt>
                <c:pt idx="34">
                  <c:v>41487</c:v>
                </c:pt>
                <c:pt idx="35">
                  <c:v>41518</c:v>
                </c:pt>
                <c:pt idx="36">
                  <c:v>41548</c:v>
                </c:pt>
                <c:pt idx="37">
                  <c:v>41579</c:v>
                </c:pt>
                <c:pt idx="38">
                  <c:v>41609</c:v>
                </c:pt>
                <c:pt idx="39">
                  <c:v>41640</c:v>
                </c:pt>
                <c:pt idx="40">
                  <c:v>41671</c:v>
                </c:pt>
                <c:pt idx="41">
                  <c:v>41699</c:v>
                </c:pt>
                <c:pt idx="42">
                  <c:v>41730</c:v>
                </c:pt>
                <c:pt idx="43">
                  <c:v>41760</c:v>
                </c:pt>
                <c:pt idx="44">
                  <c:v>41791</c:v>
                </c:pt>
                <c:pt idx="45">
                  <c:v>41821</c:v>
                </c:pt>
                <c:pt idx="46">
                  <c:v>41852</c:v>
                </c:pt>
                <c:pt idx="47">
                  <c:v>41883</c:v>
                </c:pt>
                <c:pt idx="48">
                  <c:v>41913</c:v>
                </c:pt>
                <c:pt idx="49">
                  <c:v>41944</c:v>
                </c:pt>
                <c:pt idx="50">
                  <c:v>41974</c:v>
                </c:pt>
                <c:pt idx="51">
                  <c:v>42005</c:v>
                </c:pt>
                <c:pt idx="52">
                  <c:v>42036</c:v>
                </c:pt>
                <c:pt idx="53">
                  <c:v>42064</c:v>
                </c:pt>
                <c:pt idx="54">
                  <c:v>42095</c:v>
                </c:pt>
                <c:pt idx="55">
                  <c:v>42125</c:v>
                </c:pt>
                <c:pt idx="56">
                  <c:v>42156</c:v>
                </c:pt>
                <c:pt idx="57">
                  <c:v>42186</c:v>
                </c:pt>
                <c:pt idx="58">
                  <c:v>42217</c:v>
                </c:pt>
                <c:pt idx="59">
                  <c:v>42248</c:v>
                </c:pt>
                <c:pt idx="60">
                  <c:v>42278</c:v>
                </c:pt>
                <c:pt idx="61">
                  <c:v>42309</c:v>
                </c:pt>
                <c:pt idx="62">
                  <c:v>42339</c:v>
                </c:pt>
              </c:numCache>
            </c:numRef>
          </c:cat>
          <c:val>
            <c:numRef>
              <c:f>Sheet1!$M$107:$M$169</c:f>
              <c:numCache>
                <c:formatCode>0.0</c:formatCode>
                <c:ptCount val="63"/>
                <c:pt idx="0">
                  <c:v>33.135156000000002</c:v>
                </c:pt>
                <c:pt idx="1">
                  <c:v>33.089262999999995</c:v>
                </c:pt>
                <c:pt idx="2">
                  <c:v>32.860985999999997</c:v>
                </c:pt>
                <c:pt idx="3">
                  <c:v>33.203007999999997</c:v>
                </c:pt>
                <c:pt idx="4">
                  <c:v>33.281905999999999</c:v>
                </c:pt>
                <c:pt idx="5">
                  <c:v>31.866551000000001</c:v>
                </c:pt>
                <c:pt idx="6">
                  <c:v>33.027546999999998</c:v>
                </c:pt>
                <c:pt idx="7">
                  <c:v>32.928134</c:v>
                </c:pt>
                <c:pt idx="8">
                  <c:v>33.424728999999999</c:v>
                </c:pt>
                <c:pt idx="9">
                  <c:v>33.504275999999997</c:v>
                </c:pt>
                <c:pt idx="10">
                  <c:v>33.534371</c:v>
                </c:pt>
                <c:pt idx="11">
                  <c:v>33.010995000000001</c:v>
                </c:pt>
                <c:pt idx="12">
                  <c:v>33.469106000000004</c:v>
                </c:pt>
                <c:pt idx="13">
                  <c:v>33.374853999999999</c:v>
                </c:pt>
                <c:pt idx="14">
                  <c:v>33.420573000000005</c:v>
                </c:pt>
                <c:pt idx="15">
                  <c:v>33.627828999999998</c:v>
                </c:pt>
                <c:pt idx="16">
                  <c:v>33.048946999999998</c:v>
                </c:pt>
                <c:pt idx="17">
                  <c:v>33.565677000000001</c:v>
                </c:pt>
                <c:pt idx="18">
                  <c:v>33.609481000000002</c:v>
                </c:pt>
                <c:pt idx="19">
                  <c:v>33.679504000000001</c:v>
                </c:pt>
                <c:pt idx="20">
                  <c:v>33.698101999999999</c:v>
                </c:pt>
                <c:pt idx="21">
                  <c:v>33.704008000000002</c:v>
                </c:pt>
                <c:pt idx="22">
                  <c:v>33.482906999999997</c:v>
                </c:pt>
                <c:pt idx="23">
                  <c:v>33.598419</c:v>
                </c:pt>
                <c:pt idx="24">
                  <c:v>33.408839999999998</c:v>
                </c:pt>
                <c:pt idx="25">
                  <c:v>33.493085999999998</c:v>
                </c:pt>
                <c:pt idx="26">
                  <c:v>33.628754000000001</c:v>
                </c:pt>
                <c:pt idx="27">
                  <c:v>33.589861999999997</c:v>
                </c:pt>
                <c:pt idx="28">
                  <c:v>33.960966999999997</c:v>
                </c:pt>
                <c:pt idx="29">
                  <c:v>33.649807999999993</c:v>
                </c:pt>
                <c:pt idx="30">
                  <c:v>33.884294000000004</c:v>
                </c:pt>
                <c:pt idx="31">
                  <c:v>34.27402</c:v>
                </c:pt>
                <c:pt idx="32">
                  <c:v>34.025478</c:v>
                </c:pt>
                <c:pt idx="33">
                  <c:v>34.274436999999999</c:v>
                </c:pt>
                <c:pt idx="34">
                  <c:v>34.254710000000003</c:v>
                </c:pt>
                <c:pt idx="35">
                  <c:v>34.450805000000003</c:v>
                </c:pt>
                <c:pt idx="36">
                  <c:v>34.607939999999999</c:v>
                </c:pt>
                <c:pt idx="37">
                  <c:v>34.712755000000001</c:v>
                </c:pt>
                <c:pt idx="38">
                  <c:v>34.761918999999999</c:v>
                </c:pt>
                <c:pt idx="39">
                  <c:v>35.226692999999997</c:v>
                </c:pt>
                <c:pt idx="40">
                  <c:v>34.911666999999994</c:v>
                </c:pt>
                <c:pt idx="41">
                  <c:v>35.683381000000004</c:v>
                </c:pt>
                <c:pt idx="42">
                  <c:v>33.990158000000001</c:v>
                </c:pt>
                <c:pt idx="43">
                  <c:v>34.178866999999997</c:v>
                </c:pt>
                <c:pt idx="44">
                  <c:v>33.865389</c:v>
                </c:pt>
                <c:pt idx="45">
                  <c:v>33.825658999999995</c:v>
                </c:pt>
                <c:pt idx="46">
                  <c:v>33.654753000000007</c:v>
                </c:pt>
                <c:pt idx="47">
                  <c:v>33.906369999999995</c:v>
                </c:pt>
                <c:pt idx="48">
                  <c:v>34.013446999999999</c:v>
                </c:pt>
                <c:pt idx="49">
                  <c:v>33.911704999999998</c:v>
                </c:pt>
                <c:pt idx="50">
                  <c:v>34.001873000000003</c:v>
                </c:pt>
                <c:pt idx="51">
                  <c:v>34.468491999999998</c:v>
                </c:pt>
                <c:pt idx="52">
                  <c:v>34.036770000000004</c:v>
                </c:pt>
                <c:pt idx="53">
                  <c:v>34.121813000000003</c:v>
                </c:pt>
                <c:pt idx="54">
                  <c:v>34.199466000000001</c:v>
                </c:pt>
                <c:pt idx="55">
                  <c:v>33.916150000000002</c:v>
                </c:pt>
                <c:pt idx="56">
                  <c:v>33.941418999999996</c:v>
                </c:pt>
                <c:pt idx="57">
                  <c:v>33.932258000000004</c:v>
                </c:pt>
                <c:pt idx="58">
                  <c:v>33.827607</c:v>
                </c:pt>
                <c:pt idx="59">
                  <c:v>33.974463999999998</c:v>
                </c:pt>
                <c:pt idx="60">
                  <c:v>34.191214000000002</c:v>
                </c:pt>
                <c:pt idx="61">
                  <c:v>34.034109000000001</c:v>
                </c:pt>
                <c:pt idx="62">
                  <c:v>33.867528</c:v>
                </c:pt>
              </c:numCache>
            </c:numRef>
          </c:val>
        </c:ser>
        <c:ser>
          <c:idx val="6"/>
          <c:order val="1"/>
          <c:tx>
            <c:strRef>
              <c:f>Sheet1!$I$3:$I$4</c:f>
              <c:strCache>
                <c:ptCount val="1"/>
                <c:pt idx="0">
                  <c:v>東北6県実質GDP 東北6県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Sheet1!$A$107:$B$169</c:f>
              <c:numCache>
                <c:formatCode>yyyy"年"m"月";@</c:formatCode>
                <c:ptCount val="63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  <c:pt idx="12">
                  <c:v>40817</c:v>
                </c:pt>
                <c:pt idx="13">
                  <c:v>40848</c:v>
                </c:pt>
                <c:pt idx="14">
                  <c:v>40878</c:v>
                </c:pt>
                <c:pt idx="15">
                  <c:v>40909</c:v>
                </c:pt>
                <c:pt idx="16">
                  <c:v>40940</c:v>
                </c:pt>
                <c:pt idx="17">
                  <c:v>40969</c:v>
                </c:pt>
                <c:pt idx="18">
                  <c:v>41000</c:v>
                </c:pt>
                <c:pt idx="19">
                  <c:v>41030</c:v>
                </c:pt>
                <c:pt idx="20">
                  <c:v>41061</c:v>
                </c:pt>
                <c:pt idx="21">
                  <c:v>41091</c:v>
                </c:pt>
                <c:pt idx="22">
                  <c:v>41122</c:v>
                </c:pt>
                <c:pt idx="23">
                  <c:v>41153</c:v>
                </c:pt>
                <c:pt idx="24">
                  <c:v>41183</c:v>
                </c:pt>
                <c:pt idx="25">
                  <c:v>41214</c:v>
                </c:pt>
                <c:pt idx="26">
                  <c:v>41244</c:v>
                </c:pt>
                <c:pt idx="27">
                  <c:v>41275</c:v>
                </c:pt>
                <c:pt idx="28">
                  <c:v>41306</c:v>
                </c:pt>
                <c:pt idx="29">
                  <c:v>41334</c:v>
                </c:pt>
                <c:pt idx="30">
                  <c:v>41365</c:v>
                </c:pt>
                <c:pt idx="31">
                  <c:v>41395</c:v>
                </c:pt>
                <c:pt idx="32">
                  <c:v>41426</c:v>
                </c:pt>
                <c:pt idx="33">
                  <c:v>41456</c:v>
                </c:pt>
                <c:pt idx="34">
                  <c:v>41487</c:v>
                </c:pt>
                <c:pt idx="35">
                  <c:v>41518</c:v>
                </c:pt>
                <c:pt idx="36">
                  <c:v>41548</c:v>
                </c:pt>
                <c:pt idx="37">
                  <c:v>41579</c:v>
                </c:pt>
                <c:pt idx="38">
                  <c:v>41609</c:v>
                </c:pt>
                <c:pt idx="39">
                  <c:v>41640</c:v>
                </c:pt>
                <c:pt idx="40">
                  <c:v>41671</c:v>
                </c:pt>
                <c:pt idx="41">
                  <c:v>41699</c:v>
                </c:pt>
                <c:pt idx="42">
                  <c:v>41730</c:v>
                </c:pt>
                <c:pt idx="43">
                  <c:v>41760</c:v>
                </c:pt>
                <c:pt idx="44">
                  <c:v>41791</c:v>
                </c:pt>
                <c:pt idx="45">
                  <c:v>41821</c:v>
                </c:pt>
                <c:pt idx="46">
                  <c:v>41852</c:v>
                </c:pt>
                <c:pt idx="47">
                  <c:v>41883</c:v>
                </c:pt>
                <c:pt idx="48">
                  <c:v>41913</c:v>
                </c:pt>
                <c:pt idx="49">
                  <c:v>41944</c:v>
                </c:pt>
                <c:pt idx="50">
                  <c:v>41974</c:v>
                </c:pt>
                <c:pt idx="51">
                  <c:v>42005</c:v>
                </c:pt>
                <c:pt idx="52">
                  <c:v>42036</c:v>
                </c:pt>
                <c:pt idx="53">
                  <c:v>42064</c:v>
                </c:pt>
                <c:pt idx="54">
                  <c:v>42095</c:v>
                </c:pt>
                <c:pt idx="55">
                  <c:v>42125</c:v>
                </c:pt>
                <c:pt idx="56">
                  <c:v>42156</c:v>
                </c:pt>
                <c:pt idx="57">
                  <c:v>42186</c:v>
                </c:pt>
                <c:pt idx="58">
                  <c:v>42217</c:v>
                </c:pt>
                <c:pt idx="59">
                  <c:v>42248</c:v>
                </c:pt>
                <c:pt idx="60">
                  <c:v>42278</c:v>
                </c:pt>
                <c:pt idx="61">
                  <c:v>42309</c:v>
                </c:pt>
                <c:pt idx="62">
                  <c:v>42339</c:v>
                </c:pt>
              </c:numCache>
            </c:numRef>
          </c:cat>
          <c:val>
            <c:numRef>
              <c:f>Sheet1!$I$107:$I$169</c:f>
              <c:numCache>
                <c:formatCode>0.0</c:formatCode>
                <c:ptCount val="63"/>
                <c:pt idx="0">
                  <c:v>33.168999999999997</c:v>
                </c:pt>
                <c:pt idx="1">
                  <c:v>33.181629999999998</c:v>
                </c:pt>
                <c:pt idx="2">
                  <c:v>32.894739999999999</c:v>
                </c:pt>
                <c:pt idx="3">
                  <c:v>32.896629999999995</c:v>
                </c:pt>
                <c:pt idx="4">
                  <c:v>32.713029999999996</c:v>
                </c:pt>
                <c:pt idx="5">
                  <c:v>29.403300000000002</c:v>
                </c:pt>
                <c:pt idx="6">
                  <c:v>31.861680000000003</c:v>
                </c:pt>
                <c:pt idx="7">
                  <c:v>32.582090000000001</c:v>
                </c:pt>
                <c:pt idx="8">
                  <c:v>32.505229999999997</c:v>
                </c:pt>
                <c:pt idx="9">
                  <c:v>32.800839999999994</c:v>
                </c:pt>
                <c:pt idx="10">
                  <c:v>32.278649999999999</c:v>
                </c:pt>
                <c:pt idx="11">
                  <c:v>32.089579999999998</c:v>
                </c:pt>
                <c:pt idx="12">
                  <c:v>32.783329999999999</c:v>
                </c:pt>
                <c:pt idx="13">
                  <c:v>32.75976</c:v>
                </c:pt>
                <c:pt idx="14">
                  <c:v>33.194199999999995</c:v>
                </c:pt>
                <c:pt idx="15">
                  <c:v>33.496009999999998</c:v>
                </c:pt>
                <c:pt idx="16">
                  <c:v>32.998750000000001</c:v>
                </c:pt>
                <c:pt idx="17">
                  <c:v>33.652770000000004</c:v>
                </c:pt>
                <c:pt idx="18">
                  <c:v>34.21049</c:v>
                </c:pt>
                <c:pt idx="19">
                  <c:v>34.441850000000002</c:v>
                </c:pt>
                <c:pt idx="20">
                  <c:v>34.092550000000003</c:v>
                </c:pt>
                <c:pt idx="21">
                  <c:v>34.893360000000001</c:v>
                </c:pt>
                <c:pt idx="22">
                  <c:v>34.639879999999998</c:v>
                </c:pt>
                <c:pt idx="23">
                  <c:v>35.047599999999996</c:v>
                </c:pt>
                <c:pt idx="24">
                  <c:v>34.941110000000002</c:v>
                </c:pt>
                <c:pt idx="25">
                  <c:v>35.001189999999994</c:v>
                </c:pt>
                <c:pt idx="26">
                  <c:v>34.973889999999997</c:v>
                </c:pt>
                <c:pt idx="27">
                  <c:v>34.983829999999998</c:v>
                </c:pt>
                <c:pt idx="28">
                  <c:v>35.459220000000002</c:v>
                </c:pt>
                <c:pt idx="29">
                  <c:v>35.095819999999996</c:v>
                </c:pt>
                <c:pt idx="30">
                  <c:v>35.20194</c:v>
                </c:pt>
                <c:pt idx="31">
                  <c:v>35.458269999999999</c:v>
                </c:pt>
                <c:pt idx="32">
                  <c:v>35.403389999999995</c:v>
                </c:pt>
                <c:pt idx="33">
                  <c:v>35.933720000000001</c:v>
                </c:pt>
                <c:pt idx="34">
                  <c:v>35.987569999999998</c:v>
                </c:pt>
                <c:pt idx="35">
                  <c:v>35.989049999999999</c:v>
                </c:pt>
                <c:pt idx="36">
                  <c:v>36.10745</c:v>
                </c:pt>
                <c:pt idx="37">
                  <c:v>36.268019999999993</c:v>
                </c:pt>
                <c:pt idx="38">
                  <c:v>36.256279999999997</c:v>
                </c:pt>
                <c:pt idx="39">
                  <c:v>36.606999999999999</c:v>
                </c:pt>
                <c:pt idx="40">
                  <c:v>36.654800000000002</c:v>
                </c:pt>
                <c:pt idx="41">
                  <c:v>37.646030000000003</c:v>
                </c:pt>
                <c:pt idx="42">
                  <c:v>35.565859999999994</c:v>
                </c:pt>
                <c:pt idx="43">
                  <c:v>36.10089</c:v>
                </c:pt>
                <c:pt idx="44">
                  <c:v>35.602310000000003</c:v>
                </c:pt>
                <c:pt idx="45">
                  <c:v>35.381369999999997</c:v>
                </c:pt>
                <c:pt idx="46">
                  <c:v>35.304879999999997</c:v>
                </c:pt>
                <c:pt idx="47">
                  <c:v>35.455010000000001</c:v>
                </c:pt>
                <c:pt idx="48">
                  <c:v>35.550949999999993</c:v>
                </c:pt>
                <c:pt idx="49">
                  <c:v>35.413610000000006</c:v>
                </c:pt>
                <c:pt idx="50">
                  <c:v>35.582340000000002</c:v>
                </c:pt>
                <c:pt idx="51">
                  <c:v>36.062809999999999</c:v>
                </c:pt>
                <c:pt idx="52">
                  <c:v>35.546230000000001</c:v>
                </c:pt>
                <c:pt idx="53">
                  <c:v>35.726919999999993</c:v>
                </c:pt>
                <c:pt idx="54">
                  <c:v>35.908799999999999</c:v>
                </c:pt>
                <c:pt idx="55">
                  <c:v>35.621169999999999</c:v>
                </c:pt>
                <c:pt idx="56">
                  <c:v>35.643300000000004</c:v>
                </c:pt>
                <c:pt idx="57">
                  <c:v>35.476700000000001</c:v>
                </c:pt>
                <c:pt idx="58">
                  <c:v>35.189320000000002</c:v>
                </c:pt>
                <c:pt idx="59">
                  <c:v>35.46828</c:v>
                </c:pt>
                <c:pt idx="60">
                  <c:v>35.68177</c:v>
                </c:pt>
                <c:pt idx="61">
                  <c:v>35.509309999999999</c:v>
                </c:pt>
                <c:pt idx="62">
                  <c:v>35.338329999999999</c:v>
                </c:pt>
              </c:numCache>
            </c:numRef>
          </c:val>
        </c:ser>
        <c:marker val="1"/>
        <c:axId val="262603520"/>
        <c:axId val="262605056"/>
      </c:lineChart>
      <c:dateAx>
        <c:axId val="262603520"/>
        <c:scaling>
          <c:orientation val="minMax"/>
        </c:scaling>
        <c:axPos val="b"/>
        <c:numFmt formatCode="yyyy&quot;年&quot;m&quot;月&quot;;@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62605056"/>
        <c:crosses val="autoZero"/>
        <c:auto val="1"/>
        <c:lblOffset val="100"/>
      </c:dateAx>
      <c:valAx>
        <c:axId val="262605056"/>
        <c:scaling>
          <c:orientation val="minMax"/>
          <c:min val="28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6260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222250</xdr:colOff>
      <xdr:row>183</xdr:row>
      <xdr:rowOff>30161</xdr:rowOff>
    </xdr:from>
    <xdr:to>
      <xdr:col>20</xdr:col>
      <xdr:colOff>168275</xdr:colOff>
      <xdr:row>205</xdr:row>
      <xdr:rowOff>133350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298456</xdr:colOff>
      <xdr:row>183</xdr:row>
      <xdr:rowOff>114306</xdr:rowOff>
    </xdr:from>
    <xdr:to>
      <xdr:col>11</xdr:col>
      <xdr:colOff>69850</xdr:colOff>
      <xdr:row>205</xdr:row>
      <xdr:rowOff>107950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0.0236</cdr:x>
      <cdr:y>0.02577</cdr:y>
    </cdr:from>
    <cdr:to>
      <cdr:x>0.29056</cdr:x>
      <cdr:y>0.09939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2400" y="100014"/>
          <a:ext cx="17240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(2011</a:t>
          </a:r>
          <a:r>
            <a:rPr lang="ja-JP" altLang="en-US" sz="1100"/>
            <a:t>年</a:t>
          </a:r>
          <a:r>
            <a:rPr lang="en-US" altLang="ja-JP" sz="1100"/>
            <a:t>2</a:t>
          </a:r>
          <a:r>
            <a:rPr lang="ja-JP" altLang="en-US" sz="1100"/>
            <a:t>月</a:t>
          </a:r>
          <a:r>
            <a:rPr lang="en-US" altLang="ja-JP" sz="1100"/>
            <a:t>=100)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0.41772</cdr:x>
      <cdr:y>0.02252</cdr:y>
    </cdr:from>
    <cdr:to>
      <cdr:x>0.74987</cdr:x>
      <cdr:y>0.11092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35250" y="84139"/>
          <a:ext cx="2095500" cy="330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東北６県の月次</a:t>
          </a:r>
          <a:r>
            <a:rPr lang="en-US" altLang="ja-JP" sz="1100"/>
            <a:t>GDP</a:t>
          </a:r>
        </a:p>
        <a:p xmlns:a="http://schemas.openxmlformats.org/drawingml/2006/main">
          <a:endParaRPr lang="ja-JP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MASA~1.ATK\AppData\Local\Temp\&#24489;&#33288;&#38656;&#35201;&#12398;&#20998;&#26512;(2016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東北６県のGDO"/>
      <sheetName val="Sheet3"/>
      <sheetName val="Sheet1"/>
      <sheetName val="東北6県月次GDP"/>
      <sheetName val="岩手 (プレゼン)"/>
      <sheetName val="宮城県  (プレゼン)"/>
      <sheetName val="福島 (プレゼン) "/>
      <sheetName val="推計式（2016）"/>
      <sheetName val="復興需要"/>
      <sheetName val="→以下使用せず"/>
      <sheetName val="福島とその説明変数"/>
      <sheetName val="設備投資のチェック"/>
      <sheetName val="福島県の比較"/>
      <sheetName val="チャウテスト (2016)"/>
      <sheetName val="年次の大まかな目安"/>
      <sheetName val="EViews貼り付け"/>
      <sheetName val="県民経済計算との比較"/>
      <sheetName val="岩手"/>
      <sheetName val="宮城県"/>
      <sheetName val="福島"/>
      <sheetName val="岩手 (表)"/>
      <sheetName val="宮城県 (表)"/>
      <sheetName val="福島 (表)"/>
      <sheetName val="県民総生産"/>
      <sheetName val="Sheet7"/>
      <sheetName val="Sheet2"/>
    </sheetNames>
    <sheetDataSet>
      <sheetData sheetId="0"/>
      <sheetData sheetId="1"/>
      <sheetData sheetId="2"/>
      <sheetData sheetId="3">
        <row r="4">
          <cell r="J4" t="str">
            <v>青森</v>
          </cell>
          <cell r="K4" t="str">
            <v>岩手</v>
          </cell>
          <cell r="L4" t="str">
            <v>宮城</v>
          </cell>
          <cell r="M4" t="str">
            <v>秋田</v>
          </cell>
          <cell r="N4" t="str">
            <v>山形</v>
          </cell>
          <cell r="O4" t="str">
            <v>福島</v>
          </cell>
        </row>
        <row r="5">
          <cell r="I5">
            <v>37347</v>
          </cell>
          <cell r="J5">
            <v>87.345712474771901</v>
          </cell>
          <cell r="K5">
            <v>94.104184760902513</v>
          </cell>
          <cell r="L5">
            <v>91.911103838375951</v>
          </cell>
          <cell r="M5">
            <v>88.848470551652227</v>
          </cell>
          <cell r="N5">
            <v>88.930467469321044</v>
          </cell>
          <cell r="O5">
            <v>103.70787368633849</v>
          </cell>
        </row>
        <row r="6">
          <cell r="I6">
            <v>37377</v>
          </cell>
          <cell r="J6">
            <v>82.962695778359702</v>
          </cell>
          <cell r="K6">
            <v>94.364319117867709</v>
          </cell>
          <cell r="L6">
            <v>95.654350778128403</v>
          </cell>
          <cell r="M6">
            <v>89.187305484890473</v>
          </cell>
          <cell r="N6">
            <v>87.526103971666487</v>
          </cell>
          <cell r="O6">
            <v>105.55731817913809</v>
          </cell>
        </row>
        <row r="7">
          <cell r="I7">
            <v>37408</v>
          </cell>
          <cell r="J7">
            <v>85.420245859256411</v>
          </cell>
          <cell r="K7">
            <v>94.347202234915486</v>
          </cell>
          <cell r="L7">
            <v>95.204228172839279</v>
          </cell>
          <cell r="M7">
            <v>89.584310655876138</v>
          </cell>
          <cell r="N7">
            <v>87.689306606085339</v>
          </cell>
          <cell r="O7">
            <v>103.77385508239252</v>
          </cell>
        </row>
        <row r="8">
          <cell r="I8">
            <v>37438</v>
          </cell>
          <cell r="J8">
            <v>88.28186245892617</v>
          </cell>
          <cell r="K8">
            <v>97.608708055712285</v>
          </cell>
          <cell r="L8">
            <v>95.126806107794977</v>
          </cell>
          <cell r="M8">
            <v>87.474634291489181</v>
          </cell>
          <cell r="N8">
            <v>85.214227600076299</v>
          </cell>
          <cell r="O8">
            <v>105.02764199336816</v>
          </cell>
        </row>
        <row r="9">
          <cell r="I9">
            <v>37469</v>
          </cell>
          <cell r="J9">
            <v>88.645689123146468</v>
          </cell>
          <cell r="K9">
            <v>97.821295515587977</v>
          </cell>
          <cell r="L9">
            <v>94.621853049501283</v>
          </cell>
          <cell r="M9">
            <v>93.033242816511773</v>
          </cell>
          <cell r="N9">
            <v>82.418537501599445</v>
          </cell>
          <cell r="O9">
            <v>105.22741119886794</v>
          </cell>
        </row>
        <row r="10">
          <cell r="I10">
            <v>37500</v>
          </cell>
          <cell r="J10">
            <v>88.379230397144426</v>
          </cell>
          <cell r="K10">
            <v>94.812105228679442</v>
          </cell>
          <cell r="L10">
            <v>93.844945828977842</v>
          </cell>
          <cell r="M10">
            <v>89.746490350978306</v>
          </cell>
          <cell r="N10">
            <v>84.960008111846932</v>
          </cell>
          <cell r="O10">
            <v>105.93453522423847</v>
          </cell>
        </row>
        <row r="11">
          <cell r="I11">
            <v>37530</v>
          </cell>
          <cell r="J11">
            <v>87.634480342935291</v>
          </cell>
          <cell r="K11">
            <v>95.804250481280263</v>
          </cell>
          <cell r="L11">
            <v>93.72356170807241</v>
          </cell>
          <cell r="M11">
            <v>92.152111150725247</v>
          </cell>
          <cell r="N11">
            <v>84.380590474856916</v>
          </cell>
          <cell r="O11">
            <v>104.8009186856506</v>
          </cell>
        </row>
        <row r="12">
          <cell r="I12">
            <v>37561</v>
          </cell>
          <cell r="J12">
            <v>90.206703584474496</v>
          </cell>
          <cell r="K12">
            <v>94.862610599365624</v>
          </cell>
          <cell r="L12">
            <v>94.099803636150497</v>
          </cell>
          <cell r="M12">
            <v>93.931530681449587</v>
          </cell>
          <cell r="N12">
            <v>83.925023357773497</v>
          </cell>
          <cell r="O12">
            <v>104.55720867809784</v>
          </cell>
        </row>
        <row r="13">
          <cell r="I13">
            <v>37591</v>
          </cell>
          <cell r="J13">
            <v>87.027129584841461</v>
          </cell>
          <cell r="K13">
            <v>92.209705061314367</v>
          </cell>
          <cell r="L13">
            <v>94.636384951299817</v>
          </cell>
          <cell r="M13">
            <v>89.333669308900056</v>
          </cell>
          <cell r="N13">
            <v>82.218879840853305</v>
          </cell>
          <cell r="O13">
            <v>102.70621993985867</v>
          </cell>
        </row>
        <row r="14">
          <cell r="I14">
            <v>37622</v>
          </cell>
          <cell r="J14">
            <v>87.742898603906397</v>
          </cell>
          <cell r="K14">
            <v>93.245382139694897</v>
          </cell>
          <cell r="L14">
            <v>92.077549066539021</v>
          </cell>
          <cell r="M14">
            <v>91.542529949630463</v>
          </cell>
          <cell r="N14">
            <v>81.793732149711872</v>
          </cell>
          <cell r="O14">
            <v>101.12154334696947</v>
          </cell>
        </row>
        <row r="15">
          <cell r="I15">
            <v>37653</v>
          </cell>
          <cell r="J15">
            <v>87.765416242723461</v>
          </cell>
          <cell r="K15">
            <v>92.855708903103647</v>
          </cell>
          <cell r="L15">
            <v>94.974037963677588</v>
          </cell>
          <cell r="M15">
            <v>92.800293799910463</v>
          </cell>
          <cell r="N15">
            <v>81.691126943161549</v>
          </cell>
          <cell r="O15">
            <v>102.23634816838452</v>
          </cell>
        </row>
        <row r="16">
          <cell r="I16">
            <v>37681</v>
          </cell>
          <cell r="J16">
            <v>87.642820209163858</v>
          </cell>
          <cell r="K16">
            <v>92.566201129714273</v>
          </cell>
          <cell r="L16">
            <v>93.874131749396753</v>
          </cell>
          <cell r="M16">
            <v>96.625858145039572</v>
          </cell>
          <cell r="N16">
            <v>83.273419940175145</v>
          </cell>
          <cell r="O16">
            <v>102.89784676031346</v>
          </cell>
        </row>
        <row r="17">
          <cell r="I17">
            <v>37712</v>
          </cell>
          <cell r="J17">
            <v>88.41467482861573</v>
          </cell>
          <cell r="K17">
            <v>95.470576923483307</v>
          </cell>
          <cell r="L17">
            <v>93.634294311309986</v>
          </cell>
          <cell r="M17">
            <v>90.225255533544384</v>
          </cell>
          <cell r="N17">
            <v>84.555140038000147</v>
          </cell>
          <cell r="O17">
            <v>102.36746864479829</v>
          </cell>
        </row>
        <row r="18">
          <cell r="I18">
            <v>37742</v>
          </cell>
          <cell r="J18">
            <v>90.640585125014596</v>
          </cell>
          <cell r="K18">
            <v>94.774490350093089</v>
          </cell>
          <cell r="L18">
            <v>95.13266771524313</v>
          </cell>
          <cell r="M18">
            <v>89.759625565953513</v>
          </cell>
          <cell r="N18">
            <v>84.675610621690993</v>
          </cell>
          <cell r="O18">
            <v>102.57467830559774</v>
          </cell>
        </row>
        <row r="19">
          <cell r="I19">
            <v>37773</v>
          </cell>
          <cell r="J19">
            <v>89.386269244241319</v>
          </cell>
          <cell r="K19">
            <v>95.111545020571967</v>
          </cell>
          <cell r="L19">
            <v>96.544826642959734</v>
          </cell>
          <cell r="M19">
            <v>91.898521082020039</v>
          </cell>
          <cell r="N19">
            <v>86.678222829537759</v>
          </cell>
          <cell r="O19">
            <v>103.39593610754687</v>
          </cell>
        </row>
        <row r="20">
          <cell r="I20">
            <v>37803</v>
          </cell>
          <cell r="J20">
            <v>87.169949794005305</v>
          </cell>
          <cell r="K20">
            <v>94.407005665476945</v>
          </cell>
          <cell r="L20">
            <v>94.684498979103367</v>
          </cell>
          <cell r="M20">
            <v>92.390689545173061</v>
          </cell>
          <cell r="N20">
            <v>86.072731398883178</v>
          </cell>
          <cell r="O20">
            <v>103.40997470245196</v>
          </cell>
        </row>
        <row r="21">
          <cell r="I21">
            <v>37834</v>
          </cell>
          <cell r="J21">
            <v>88.298959184694681</v>
          </cell>
          <cell r="K21">
            <v>95.846937028889485</v>
          </cell>
          <cell r="L21">
            <v>94.789641562704546</v>
          </cell>
          <cell r="M21">
            <v>93.647381133006107</v>
          </cell>
          <cell r="N21">
            <v>87.311236597949346</v>
          </cell>
          <cell r="O21">
            <v>102.46644073887934</v>
          </cell>
        </row>
        <row r="22">
          <cell r="I22">
            <v>37865</v>
          </cell>
          <cell r="J22">
            <v>87.261271329207887</v>
          </cell>
          <cell r="K22">
            <v>93.108869715162385</v>
          </cell>
          <cell r="L22">
            <v>93.925787165033555</v>
          </cell>
          <cell r="M22">
            <v>94.26125138388872</v>
          </cell>
          <cell r="N22">
            <v>86.209135967591251</v>
          </cell>
          <cell r="O22">
            <v>103.5469913887259</v>
          </cell>
        </row>
        <row r="23">
          <cell r="I23">
            <v>37895</v>
          </cell>
          <cell r="J23">
            <v>88.286032392040426</v>
          </cell>
          <cell r="K23">
            <v>96.223508453838321</v>
          </cell>
          <cell r="L23">
            <v>95.526616582487478</v>
          </cell>
          <cell r="M23">
            <v>92.53651723795916</v>
          </cell>
          <cell r="N23">
            <v>86.513330227011011</v>
          </cell>
          <cell r="O23">
            <v>105.3168370484135</v>
          </cell>
        </row>
        <row r="24">
          <cell r="I24">
            <v>37926</v>
          </cell>
          <cell r="J24">
            <v>85.365202742148</v>
          </cell>
          <cell r="K24">
            <v>95.632025054044973</v>
          </cell>
          <cell r="L24">
            <v>94.654336124109776</v>
          </cell>
          <cell r="M24">
            <v>91.478194202813071</v>
          </cell>
          <cell r="N24">
            <v>86.886330330823341</v>
          </cell>
          <cell r="O24">
            <v>104.59244555130967</v>
          </cell>
        </row>
        <row r="25">
          <cell r="I25">
            <v>37956</v>
          </cell>
          <cell r="J25">
            <v>88.402999015895787</v>
          </cell>
          <cell r="K25">
            <v>97.476210702489553</v>
          </cell>
          <cell r="L25">
            <v>95.647634352927398</v>
          </cell>
          <cell r="M25">
            <v>92.51426779218481</v>
          </cell>
          <cell r="N25">
            <v>89.594142087690031</v>
          </cell>
          <cell r="O25">
            <v>104.71289669559553</v>
          </cell>
        </row>
        <row r="26">
          <cell r="I26">
            <v>37987</v>
          </cell>
          <cell r="J26">
            <v>90.853251713842511</v>
          </cell>
          <cell r="K26">
            <v>101.52023278960813</v>
          </cell>
          <cell r="L26">
            <v>95.465802405212941</v>
          </cell>
          <cell r="M26">
            <v>95.414737711202193</v>
          </cell>
          <cell r="N26">
            <v>88.116627113365482</v>
          </cell>
          <cell r="O26">
            <v>105.93664101347424</v>
          </cell>
        </row>
        <row r="27">
          <cell r="I27">
            <v>38018</v>
          </cell>
          <cell r="J27">
            <v>90.936233382816539</v>
          </cell>
          <cell r="K27">
            <v>96.017894538869058</v>
          </cell>
          <cell r="L27">
            <v>94.03471537011167</v>
          </cell>
          <cell r="M27">
            <v>91.900665606913947</v>
          </cell>
          <cell r="N27">
            <v>87.417221740715433</v>
          </cell>
          <cell r="O27">
            <v>103.05620211084312</v>
          </cell>
        </row>
        <row r="28">
          <cell r="I28">
            <v>38047</v>
          </cell>
          <cell r="J28">
            <v>90.808216436208369</v>
          </cell>
          <cell r="K28">
            <v>100.42707679563499</v>
          </cell>
          <cell r="L28">
            <v>95.45786481179357</v>
          </cell>
          <cell r="M28">
            <v>93.984339606962195</v>
          </cell>
          <cell r="N28">
            <v>89.119261049373634</v>
          </cell>
          <cell r="O28">
            <v>107.26792096832611</v>
          </cell>
        </row>
        <row r="29">
          <cell r="I29">
            <v>38078</v>
          </cell>
          <cell r="J29">
            <v>92.000817306890397</v>
          </cell>
          <cell r="K29">
            <v>99.179868855091854</v>
          </cell>
          <cell r="L29">
            <v>95.725911235724553</v>
          </cell>
          <cell r="M29">
            <v>93.376902930761332</v>
          </cell>
          <cell r="N29">
            <v>91.02771789120952</v>
          </cell>
          <cell r="O29">
            <v>107.45631891195275</v>
          </cell>
        </row>
        <row r="30">
          <cell r="I30">
            <v>38108</v>
          </cell>
          <cell r="J30">
            <v>89.733833169315957</v>
          </cell>
          <cell r="K30">
            <v>96.07051310498143</v>
          </cell>
          <cell r="L30">
            <v>94.150237883568948</v>
          </cell>
          <cell r="M30">
            <v>89.771420452870046</v>
          </cell>
          <cell r="N30">
            <v>87.698239294655608</v>
          </cell>
          <cell r="O30">
            <v>104.49277152748336</v>
          </cell>
        </row>
        <row r="31">
          <cell r="I31">
            <v>38139</v>
          </cell>
          <cell r="J31">
            <v>89.433597985088326</v>
          </cell>
          <cell r="K31">
            <v>99.307928497919562</v>
          </cell>
          <cell r="L31">
            <v>96.249670284581057</v>
          </cell>
          <cell r="M31">
            <v>95.11075130749002</v>
          </cell>
          <cell r="N31">
            <v>89.14219633083782</v>
          </cell>
          <cell r="O31">
            <v>107.5992318080868</v>
          </cell>
        </row>
        <row r="32">
          <cell r="I32">
            <v>38169</v>
          </cell>
          <cell r="J32">
            <v>89.256584324387447</v>
          </cell>
          <cell r="K32">
            <v>99.028986701661168</v>
          </cell>
          <cell r="L32">
            <v>95.66998173132346</v>
          </cell>
          <cell r="M32">
            <v>96.870065917333932</v>
          </cell>
          <cell r="N32">
            <v>89.775451523264834</v>
          </cell>
          <cell r="O32">
            <v>108.34103116287297</v>
          </cell>
        </row>
        <row r="33">
          <cell r="I33">
            <v>38200</v>
          </cell>
          <cell r="J33">
            <v>88.191583407002142</v>
          </cell>
          <cell r="K33">
            <v>100.74342215093711</v>
          </cell>
          <cell r="L33">
            <v>95.005788337355057</v>
          </cell>
          <cell r="M33">
            <v>98.488646081014792</v>
          </cell>
          <cell r="N33">
            <v>90.020014050877705</v>
          </cell>
          <cell r="O33">
            <v>107.78692782196815</v>
          </cell>
        </row>
        <row r="34">
          <cell r="I34">
            <v>38231</v>
          </cell>
          <cell r="J34">
            <v>88.186579487265021</v>
          </cell>
          <cell r="K34">
            <v>101.77170304532595</v>
          </cell>
          <cell r="L34">
            <v>96.492194292748223</v>
          </cell>
          <cell r="M34">
            <v>98.086279597794359</v>
          </cell>
          <cell r="N34">
            <v>91.142635722545876</v>
          </cell>
          <cell r="O34">
            <v>107.38472207793667</v>
          </cell>
        </row>
        <row r="35">
          <cell r="I35">
            <v>38261</v>
          </cell>
          <cell r="J35">
            <v>87.135130852501135</v>
          </cell>
          <cell r="K35">
            <v>100.52914413472043</v>
          </cell>
          <cell r="L35">
            <v>95.842899151043866</v>
          </cell>
          <cell r="M35">
            <v>96.645158869084796</v>
          </cell>
          <cell r="N35">
            <v>90.154728651477882</v>
          </cell>
          <cell r="O35">
            <v>106.87343645149244</v>
          </cell>
        </row>
        <row r="36">
          <cell r="I36">
            <v>38292</v>
          </cell>
          <cell r="J36">
            <v>85.491343218854766</v>
          </cell>
          <cell r="K36">
            <v>98.755116574425685</v>
          </cell>
          <cell r="L36">
            <v>95.375313840232138</v>
          </cell>
          <cell r="M36">
            <v>95.367290097924368</v>
          </cell>
          <cell r="N36">
            <v>88.946884302369099</v>
          </cell>
          <cell r="O36">
            <v>106.11900236129166</v>
          </cell>
        </row>
        <row r="37">
          <cell r="I37">
            <v>38322</v>
          </cell>
          <cell r="J37">
            <v>86.567185962337163</v>
          </cell>
          <cell r="K37">
            <v>101.24974377505458</v>
          </cell>
          <cell r="L37">
            <v>95.901393108703516</v>
          </cell>
          <cell r="M37">
            <v>95.75973815351044</v>
          </cell>
          <cell r="N37">
            <v>89.729098112305635</v>
          </cell>
          <cell r="O37">
            <v>106.48133849579264</v>
          </cell>
        </row>
        <row r="38">
          <cell r="I38">
            <v>38353</v>
          </cell>
          <cell r="J38">
            <v>88.428018614581433</v>
          </cell>
          <cell r="K38">
            <v>100.30641333679897</v>
          </cell>
          <cell r="L38">
            <v>96.950742958744058</v>
          </cell>
          <cell r="M38">
            <v>96.588597025007843</v>
          </cell>
          <cell r="N38">
            <v>91.495114785048131</v>
          </cell>
          <cell r="O38">
            <v>108.11809827577976</v>
          </cell>
        </row>
        <row r="39">
          <cell r="I39">
            <v>38384</v>
          </cell>
          <cell r="J39">
            <v>90.441053825496624</v>
          </cell>
          <cell r="K39">
            <v>101.8676421176754</v>
          </cell>
          <cell r="L39">
            <v>97.782969099559409</v>
          </cell>
          <cell r="M39">
            <v>95.428945188624354</v>
          </cell>
          <cell r="N39">
            <v>90.378287289749863</v>
          </cell>
          <cell r="O39">
            <v>107.40325302321141</v>
          </cell>
        </row>
        <row r="40">
          <cell r="I40">
            <v>38412</v>
          </cell>
          <cell r="J40">
            <v>89.070605307490851</v>
          </cell>
          <cell r="K40">
            <v>99.968936027234861</v>
          </cell>
          <cell r="L40">
            <v>98.275832592491284</v>
          </cell>
          <cell r="M40">
            <v>94.13016729974828</v>
          </cell>
          <cell r="N40">
            <v>90.014219874507802</v>
          </cell>
          <cell r="O40">
            <v>107.34695825764192</v>
          </cell>
        </row>
        <row r="41">
          <cell r="I41">
            <v>38443</v>
          </cell>
          <cell r="J41">
            <v>86.705210748419603</v>
          </cell>
          <cell r="K41">
            <v>98.664460490641716</v>
          </cell>
          <cell r="L41">
            <v>99.261803811998718</v>
          </cell>
          <cell r="M41">
            <v>97.725731350005219</v>
          </cell>
          <cell r="N41">
            <v>93.60250501558393</v>
          </cell>
          <cell r="O41">
            <v>106.31905233868952</v>
          </cell>
        </row>
        <row r="42">
          <cell r="I42">
            <v>38473</v>
          </cell>
          <cell r="J42">
            <v>87.868622087301716</v>
          </cell>
          <cell r="K42">
            <v>98.826542579831226</v>
          </cell>
          <cell r="L42">
            <v>98.540581862232685</v>
          </cell>
          <cell r="M42">
            <v>96.232337827006532</v>
          </cell>
          <cell r="N42">
            <v>91.621138121093466</v>
          </cell>
          <cell r="O42">
            <v>107.86385932204816</v>
          </cell>
        </row>
        <row r="43">
          <cell r="I43">
            <v>38504</v>
          </cell>
          <cell r="J43">
            <v>90.167923206511773</v>
          </cell>
          <cell r="K43">
            <v>98.425246768395908</v>
          </cell>
          <cell r="L43">
            <v>99.681152978185068</v>
          </cell>
          <cell r="M43">
            <v>98.529392053999132</v>
          </cell>
          <cell r="N43">
            <v>93.419505611901243</v>
          </cell>
          <cell r="O43">
            <v>108.53700994774836</v>
          </cell>
        </row>
        <row r="44">
          <cell r="I44">
            <v>38534</v>
          </cell>
          <cell r="J44">
            <v>91.831726519106624</v>
          </cell>
          <cell r="K44">
            <v>98.384884735755477</v>
          </cell>
          <cell r="L44">
            <v>101.70829222066999</v>
          </cell>
          <cell r="M44">
            <v>95.988666185935671</v>
          </cell>
          <cell r="N44">
            <v>96.754778384825059</v>
          </cell>
          <cell r="O44">
            <v>107.54139279707773</v>
          </cell>
        </row>
        <row r="45">
          <cell r="I45">
            <v>38565</v>
          </cell>
          <cell r="J45">
            <v>90.042616716427872</v>
          </cell>
          <cell r="K45">
            <v>99.012715096879461</v>
          </cell>
          <cell r="L45">
            <v>101.77960844462245</v>
          </cell>
          <cell r="M45">
            <v>97.898097538353483</v>
          </cell>
          <cell r="N45">
            <v>93.598642231337323</v>
          </cell>
          <cell r="O45">
            <v>108.42175308357737</v>
          </cell>
        </row>
        <row r="46">
          <cell r="I46">
            <v>38596</v>
          </cell>
          <cell r="J46">
            <v>89.21425950327756</v>
          </cell>
          <cell r="K46">
            <v>99.718522369230172</v>
          </cell>
          <cell r="L46">
            <v>99.925142388214269</v>
          </cell>
          <cell r="M46">
            <v>97.521465353860009</v>
          </cell>
          <cell r="N46">
            <v>94.591377782713565</v>
          </cell>
          <cell r="O46">
            <v>108.26143232976098</v>
          </cell>
        </row>
        <row r="47">
          <cell r="I47">
            <v>38626</v>
          </cell>
          <cell r="J47">
            <v>88.551031641452454</v>
          </cell>
          <cell r="K47">
            <v>99.586025016007454</v>
          </cell>
          <cell r="L47">
            <v>100.81268744932153</v>
          </cell>
          <cell r="M47">
            <v>94.305214144213934</v>
          </cell>
          <cell r="N47">
            <v>93.513902401927538</v>
          </cell>
          <cell r="O47">
            <v>108.97417179309359</v>
          </cell>
        </row>
        <row r="48">
          <cell r="I48">
            <v>38657</v>
          </cell>
          <cell r="J48">
            <v>90.109544142911929</v>
          </cell>
          <cell r="K48">
            <v>100.01606028523911</v>
          </cell>
          <cell r="L48">
            <v>102.69353073924641</v>
          </cell>
          <cell r="M48">
            <v>97.674530818163035</v>
          </cell>
          <cell r="N48">
            <v>94.815660693031788</v>
          </cell>
          <cell r="O48">
            <v>109.74840030211057</v>
          </cell>
        </row>
        <row r="49">
          <cell r="I49">
            <v>38687</v>
          </cell>
          <cell r="J49">
            <v>90.43479892582522</v>
          </cell>
          <cell r="K49">
            <v>100.58704568939831</v>
          </cell>
          <cell r="L49">
            <v>102.50925645509521</v>
          </cell>
          <cell r="M49">
            <v>96.831196403631765</v>
          </cell>
          <cell r="N49">
            <v>91.575267558165095</v>
          </cell>
          <cell r="O49">
            <v>110.50016705927939</v>
          </cell>
        </row>
        <row r="50">
          <cell r="I50">
            <v>38718</v>
          </cell>
          <cell r="J50">
            <v>91.259194702516979</v>
          </cell>
          <cell r="K50">
            <v>100.47103126049994</v>
          </cell>
          <cell r="L50">
            <v>105.28081984349511</v>
          </cell>
          <cell r="M50">
            <v>97.793551949775221</v>
          </cell>
          <cell r="N50">
            <v>93.968745246964701</v>
          </cell>
          <cell r="O50">
            <v>110.62932213240641</v>
          </cell>
        </row>
        <row r="51">
          <cell r="I51">
            <v>38749</v>
          </cell>
          <cell r="J51">
            <v>95.126390672693617</v>
          </cell>
          <cell r="K51">
            <v>100.00972069896052</v>
          </cell>
          <cell r="L51">
            <v>103.57460360879634</v>
          </cell>
          <cell r="M51">
            <v>101.67996718876913</v>
          </cell>
          <cell r="N51">
            <v>95.478128191323719</v>
          </cell>
          <cell r="O51">
            <v>111.48750143895599</v>
          </cell>
        </row>
        <row r="52">
          <cell r="I52">
            <v>38777</v>
          </cell>
          <cell r="J52">
            <v>93.528263806648539</v>
          </cell>
          <cell r="K52">
            <v>101.43591629210277</v>
          </cell>
          <cell r="L52">
            <v>103.39716786666797</v>
          </cell>
          <cell r="M52">
            <v>100.77685414281999</v>
          </cell>
          <cell r="N52">
            <v>96.186466252544008</v>
          </cell>
          <cell r="O52">
            <v>112.34160955298307</v>
          </cell>
        </row>
        <row r="53">
          <cell r="I53">
            <v>38808</v>
          </cell>
          <cell r="J53">
            <v>95.265666438710312</v>
          </cell>
          <cell r="K53">
            <v>101.3822411282773</v>
          </cell>
          <cell r="L53">
            <v>102.53416828674983</v>
          </cell>
          <cell r="M53">
            <v>101.73358031111694</v>
          </cell>
          <cell r="N53">
            <v>95.488026575955629</v>
          </cell>
          <cell r="O53">
            <v>112.90553991032147</v>
          </cell>
        </row>
        <row r="54">
          <cell r="I54">
            <v>38838</v>
          </cell>
          <cell r="J54">
            <v>96.60984437809617</v>
          </cell>
          <cell r="K54">
            <v>100.951994539503</v>
          </cell>
          <cell r="L54">
            <v>104.82764431766005</v>
          </cell>
          <cell r="M54">
            <v>102.75410609500781</v>
          </cell>
          <cell r="N54">
            <v>94.99407304042164</v>
          </cell>
          <cell r="O54">
            <v>112.94330373061621</v>
          </cell>
        </row>
        <row r="55">
          <cell r="I55">
            <v>38869</v>
          </cell>
          <cell r="J55">
            <v>96.943022033926567</v>
          </cell>
          <cell r="K55">
            <v>102.58908703618002</v>
          </cell>
          <cell r="L55">
            <v>102.26734303103721</v>
          </cell>
          <cell r="M55">
            <v>100.67498921035912</v>
          </cell>
          <cell r="N55">
            <v>95.83591858216505</v>
          </cell>
          <cell r="O55">
            <v>113.11724192149055</v>
          </cell>
        </row>
        <row r="56">
          <cell r="I56">
            <v>38899</v>
          </cell>
          <cell r="J56">
            <v>98.266975797708199</v>
          </cell>
          <cell r="K56">
            <v>102.33888469771797</v>
          </cell>
          <cell r="L56">
            <v>101.76861793065719</v>
          </cell>
          <cell r="M56">
            <v>103.57626332621173</v>
          </cell>
          <cell r="N56">
            <v>94.955928045986454</v>
          </cell>
          <cell r="O56">
            <v>113.26155867711512</v>
          </cell>
        </row>
        <row r="57">
          <cell r="I57">
            <v>38930</v>
          </cell>
          <cell r="J57">
            <v>99.829449735626227</v>
          </cell>
          <cell r="K57">
            <v>102.26069646694857</v>
          </cell>
          <cell r="L57">
            <v>100.86825060325712</v>
          </cell>
          <cell r="M57">
            <v>102.26569055041912</v>
          </cell>
          <cell r="N57">
            <v>96.715426270312804</v>
          </cell>
          <cell r="O57">
            <v>113.3537922456417</v>
          </cell>
        </row>
        <row r="58">
          <cell r="I58">
            <v>38961</v>
          </cell>
          <cell r="J58">
            <v>101.26036228378898</v>
          </cell>
          <cell r="K58">
            <v>103.25305303909201</v>
          </cell>
          <cell r="L58">
            <v>102.58619005285216</v>
          </cell>
          <cell r="M58">
            <v>102.62945558554912</v>
          </cell>
          <cell r="N58">
            <v>97.915303626913001</v>
          </cell>
          <cell r="O58">
            <v>113.21916212050169</v>
          </cell>
        </row>
        <row r="59">
          <cell r="I59">
            <v>38991</v>
          </cell>
          <cell r="J59">
            <v>101.5376628358881</v>
          </cell>
          <cell r="K59">
            <v>104.80329320375219</v>
          </cell>
          <cell r="L59">
            <v>104.93010033118082</v>
          </cell>
          <cell r="M59">
            <v>104.01615899507564</v>
          </cell>
          <cell r="N59">
            <v>99.100454118572983</v>
          </cell>
          <cell r="O59">
            <v>113.86086629361441</v>
          </cell>
        </row>
        <row r="60">
          <cell r="I60">
            <v>39022</v>
          </cell>
          <cell r="J60">
            <v>101.07959568328523</v>
          </cell>
          <cell r="K60">
            <v>104.70376169917819</v>
          </cell>
          <cell r="L60">
            <v>105.52761794042654</v>
          </cell>
          <cell r="M60">
            <v>104.37456271797086</v>
          </cell>
          <cell r="N60">
            <v>99.048306531243895</v>
          </cell>
          <cell r="O60">
            <v>114.93425726005937</v>
          </cell>
        </row>
        <row r="61">
          <cell r="I61">
            <v>39052</v>
          </cell>
          <cell r="J61">
            <v>103.31092689273265</v>
          </cell>
          <cell r="K61">
            <v>104.93198680520777</v>
          </cell>
          <cell r="L61">
            <v>105.26860816131145</v>
          </cell>
          <cell r="M61">
            <v>104.59142779786781</v>
          </cell>
          <cell r="N61">
            <v>100.11298643921307</v>
          </cell>
          <cell r="O61">
            <v>114.90730315784154</v>
          </cell>
        </row>
        <row r="62">
          <cell r="I62">
            <v>39083</v>
          </cell>
          <cell r="J62">
            <v>102.24342401547879</v>
          </cell>
          <cell r="K62">
            <v>103.43838027796973</v>
          </cell>
          <cell r="L62">
            <v>103.74935278084428</v>
          </cell>
          <cell r="M62">
            <v>103.53444509078042</v>
          </cell>
          <cell r="N62">
            <v>100.06180454794563</v>
          </cell>
          <cell r="O62">
            <v>114.33270346837527</v>
          </cell>
        </row>
        <row r="63">
          <cell r="I63">
            <v>39114</v>
          </cell>
          <cell r="J63">
            <v>100.78624088869614</v>
          </cell>
          <cell r="K63">
            <v>104.86077211934482</v>
          </cell>
          <cell r="L63">
            <v>103.86450894383606</v>
          </cell>
          <cell r="M63">
            <v>104.71715056977347</v>
          </cell>
          <cell r="N63">
            <v>101.17597637907434</v>
          </cell>
          <cell r="O63">
            <v>115.11689937977488</v>
          </cell>
        </row>
        <row r="64">
          <cell r="I64">
            <v>39142</v>
          </cell>
          <cell r="J64">
            <v>100.14886661217955</v>
          </cell>
          <cell r="K64">
            <v>104.20525889813763</v>
          </cell>
          <cell r="L64">
            <v>102.5105997401354</v>
          </cell>
          <cell r="M64">
            <v>101.65423289004217</v>
          </cell>
          <cell r="N64">
            <v>99.330772629276538</v>
          </cell>
          <cell r="O64">
            <v>115.48555288198317</v>
          </cell>
        </row>
        <row r="65">
          <cell r="I65">
            <v>39173</v>
          </cell>
          <cell r="J65">
            <v>102.10560772605209</v>
          </cell>
          <cell r="K65">
            <v>105.18895136903366</v>
          </cell>
          <cell r="L65">
            <v>102.68962300094763</v>
          </cell>
          <cell r="M65">
            <v>105.00934208656912</v>
          </cell>
          <cell r="N65">
            <v>101.13058866417678</v>
          </cell>
          <cell r="O65">
            <v>114.79976752086839</v>
          </cell>
        </row>
        <row r="66">
          <cell r="I66">
            <v>39203</v>
          </cell>
          <cell r="J66">
            <v>103.63138625256451</v>
          </cell>
          <cell r="K66">
            <v>105.41506327963704</v>
          </cell>
          <cell r="L66">
            <v>102.01822471449088</v>
          </cell>
          <cell r="M66">
            <v>105.57898151151477</v>
          </cell>
          <cell r="N66">
            <v>102.62258907942609</v>
          </cell>
          <cell r="O66">
            <v>115.48148168946068</v>
          </cell>
        </row>
        <row r="67">
          <cell r="I67">
            <v>39234</v>
          </cell>
          <cell r="J67">
            <v>102.80865844911848</v>
          </cell>
          <cell r="K67">
            <v>105.48648928504258</v>
          </cell>
          <cell r="L67">
            <v>101.40886177352704</v>
          </cell>
          <cell r="M67">
            <v>102.10351085531696</v>
          </cell>
          <cell r="N67">
            <v>101.49658747154216</v>
          </cell>
          <cell r="O67">
            <v>114.37201153410956</v>
          </cell>
        </row>
        <row r="68">
          <cell r="I68">
            <v>39264</v>
          </cell>
          <cell r="J68">
            <v>101.944022817874</v>
          </cell>
          <cell r="K68">
            <v>105.36138811581155</v>
          </cell>
          <cell r="L68">
            <v>100.18488486826038</v>
          </cell>
          <cell r="M68">
            <v>101.29985015132303</v>
          </cell>
          <cell r="N68">
            <v>99.743849119647336</v>
          </cell>
          <cell r="O68">
            <v>115.27834322118369</v>
          </cell>
        </row>
        <row r="69">
          <cell r="I69">
            <v>39295</v>
          </cell>
          <cell r="J69">
            <v>101.99698096842526</v>
          </cell>
          <cell r="K69">
            <v>105.71957474055245</v>
          </cell>
          <cell r="L69">
            <v>101.17317630738272</v>
          </cell>
          <cell r="M69">
            <v>101.48293896414087</v>
          </cell>
          <cell r="N69">
            <v>102.69115349980325</v>
          </cell>
          <cell r="O69">
            <v>117.62742130665626</v>
          </cell>
        </row>
        <row r="70">
          <cell r="I70">
            <v>39326</v>
          </cell>
          <cell r="J70">
            <v>101.19155838740346</v>
          </cell>
          <cell r="K70">
            <v>105.00869579917882</v>
          </cell>
          <cell r="L70">
            <v>100.1020896630553</v>
          </cell>
          <cell r="M70">
            <v>99.717994976450427</v>
          </cell>
          <cell r="N70">
            <v>100.49491923159566</v>
          </cell>
          <cell r="O70">
            <v>116.04555243274812</v>
          </cell>
        </row>
        <row r="71">
          <cell r="I71">
            <v>39356</v>
          </cell>
          <cell r="J71">
            <v>102.15377045352191</v>
          </cell>
          <cell r="K71">
            <v>104.81766293265034</v>
          </cell>
          <cell r="L71">
            <v>100.20332450835767</v>
          </cell>
          <cell r="M71">
            <v>100.67579340719435</v>
          </cell>
          <cell r="N71">
            <v>102.61848487116407</v>
          </cell>
          <cell r="O71">
            <v>116.30259910546073</v>
          </cell>
        </row>
        <row r="72">
          <cell r="I72">
            <v>39387</v>
          </cell>
          <cell r="J72">
            <v>102.02783847347089</v>
          </cell>
          <cell r="K72">
            <v>106.7028445723632</v>
          </cell>
          <cell r="L72">
            <v>98.741464034153637</v>
          </cell>
          <cell r="M72">
            <v>101.57622579702607</v>
          </cell>
          <cell r="N72">
            <v>101.88190020014052</v>
          </cell>
          <cell r="O72">
            <v>116.15575540275324</v>
          </cell>
        </row>
        <row r="73">
          <cell r="I73">
            <v>39417</v>
          </cell>
          <cell r="J73">
            <v>100.29502276783479</v>
          </cell>
          <cell r="K73">
            <v>104.79167062890808</v>
          </cell>
          <cell r="L73">
            <v>98.195113373257385</v>
          </cell>
          <cell r="M73">
            <v>101.89897679356</v>
          </cell>
          <cell r="N73">
            <v>102.54605766654035</v>
          </cell>
          <cell r="O73">
            <v>116.16768820842258</v>
          </cell>
        </row>
        <row r="74">
          <cell r="I74">
            <v>39448</v>
          </cell>
          <cell r="J74">
            <v>102.23383316931599</v>
          </cell>
          <cell r="K74">
            <v>106.7271463197645</v>
          </cell>
          <cell r="L74">
            <v>100.333012573148</v>
          </cell>
          <cell r="M74">
            <v>102.80825534857911</v>
          </cell>
          <cell r="N74">
            <v>103.4274967468114</v>
          </cell>
          <cell r="O74">
            <v>116.88112960150043</v>
          </cell>
        </row>
        <row r="75">
          <cell r="I75">
            <v>39479</v>
          </cell>
          <cell r="J75">
            <v>100.41344886828014</v>
          </cell>
          <cell r="K75">
            <v>105.29566773805676</v>
          </cell>
          <cell r="L75">
            <v>98.620568380535573</v>
          </cell>
          <cell r="M75">
            <v>101.53065464303042</v>
          </cell>
          <cell r="N75">
            <v>101.8949370969728</v>
          </cell>
          <cell r="O75">
            <v>114.77197110295624</v>
          </cell>
        </row>
        <row r="76">
          <cell r="I76">
            <v>39508</v>
          </cell>
          <cell r="J76">
            <v>99.387853818824738</v>
          </cell>
          <cell r="K76">
            <v>107.22987551165744</v>
          </cell>
          <cell r="L76">
            <v>98.369374078018012</v>
          </cell>
          <cell r="M76">
            <v>100.37797251255218</v>
          </cell>
          <cell r="N76">
            <v>101.96157012522666</v>
          </cell>
          <cell r="O76">
            <v>113.15191725090618</v>
          </cell>
        </row>
        <row r="77">
          <cell r="I77">
            <v>39539</v>
          </cell>
          <cell r="J77">
            <v>98.535310993611674</v>
          </cell>
          <cell r="K77">
            <v>105.94463005344272</v>
          </cell>
          <cell r="L77">
            <v>99.079117046531394</v>
          </cell>
          <cell r="M77">
            <v>99.566805971429559</v>
          </cell>
          <cell r="N77">
            <v>100.47729527847054</v>
          </cell>
          <cell r="O77">
            <v>113.79488489756038</v>
          </cell>
        </row>
        <row r="78">
          <cell r="I78">
            <v>39569</v>
          </cell>
          <cell r="J78">
            <v>93.705277467349418</v>
          </cell>
          <cell r="K78">
            <v>102.44729162308201</v>
          </cell>
          <cell r="L78">
            <v>94.652382254960386</v>
          </cell>
          <cell r="M78">
            <v>96.14548456880307</v>
          </cell>
          <cell r="N78">
            <v>97.451769517320969</v>
          </cell>
          <cell r="O78">
            <v>110.51434604013355</v>
          </cell>
        </row>
        <row r="79">
          <cell r="I79">
            <v>39600</v>
          </cell>
          <cell r="J79">
            <v>92.831676479909248</v>
          </cell>
          <cell r="K79">
            <v>100.94797946819322</v>
          </cell>
          <cell r="L79">
            <v>95.974663201805384</v>
          </cell>
          <cell r="M79">
            <v>94.33389716467002</v>
          </cell>
          <cell r="N79">
            <v>95.847024086874029</v>
          </cell>
          <cell r="O79">
            <v>107.94809089147886</v>
          </cell>
        </row>
        <row r="80">
          <cell r="I80">
            <v>39630</v>
          </cell>
          <cell r="J80">
            <v>93.593731756542624</v>
          </cell>
          <cell r="K80">
            <v>101.22903445987781</v>
          </cell>
          <cell r="L80">
            <v>96.0574584070105</v>
          </cell>
          <cell r="M80">
            <v>95.339679339915222</v>
          </cell>
          <cell r="N80">
            <v>95.625396840725344</v>
          </cell>
          <cell r="O80">
            <v>108.58502194232385</v>
          </cell>
        </row>
        <row r="81">
          <cell r="I81">
            <v>39661</v>
          </cell>
          <cell r="J81">
            <v>92.973037212483106</v>
          </cell>
          <cell r="K81">
            <v>101.44648226923378</v>
          </cell>
          <cell r="L81">
            <v>95.684391516300167</v>
          </cell>
          <cell r="M81">
            <v>93.042893178534371</v>
          </cell>
          <cell r="N81">
            <v>93.243990352696343</v>
          </cell>
          <cell r="O81">
            <v>108.2403744374033</v>
          </cell>
        </row>
        <row r="82">
          <cell r="I82">
            <v>39692</v>
          </cell>
          <cell r="J82">
            <v>93.669207545910965</v>
          </cell>
          <cell r="K82">
            <v>99.514387691059298</v>
          </cell>
          <cell r="L82">
            <v>94.789153095417205</v>
          </cell>
          <cell r="M82">
            <v>91.671469508876996</v>
          </cell>
          <cell r="N82">
            <v>93.949431325731709</v>
          </cell>
          <cell r="O82">
            <v>107.34358899486469</v>
          </cell>
        </row>
        <row r="83">
          <cell r="I83">
            <v>39722</v>
          </cell>
          <cell r="J83">
            <v>90.679782496288752</v>
          </cell>
          <cell r="K83">
            <v>98.299089001451762</v>
          </cell>
          <cell r="L83">
            <v>93.521824718398619</v>
          </cell>
          <cell r="M83">
            <v>90.187190216677436</v>
          </cell>
          <cell r="N83">
            <v>92.225181007655564</v>
          </cell>
          <cell r="O83">
            <v>105.84679400608152</v>
          </cell>
        </row>
        <row r="84">
          <cell r="I84">
            <v>39753</v>
          </cell>
          <cell r="J84">
            <v>94.053466882391206</v>
          </cell>
          <cell r="K84">
            <v>97.506852036169448</v>
          </cell>
          <cell r="L84">
            <v>93.191620832152879</v>
          </cell>
          <cell r="M84">
            <v>92.302227893299161</v>
          </cell>
          <cell r="N84">
            <v>91.618965304954756</v>
          </cell>
          <cell r="O84">
            <v>104.24835959018534</v>
          </cell>
        </row>
        <row r="85">
          <cell r="I85">
            <v>39783</v>
          </cell>
          <cell r="J85">
            <v>94.976898570546936</v>
          </cell>
          <cell r="K85">
            <v>97.626881536377596</v>
          </cell>
          <cell r="L85">
            <v>94.370170279696381</v>
          </cell>
          <cell r="M85">
            <v>94.542452210603074</v>
          </cell>
          <cell r="N85">
            <v>91.848559543612055</v>
          </cell>
          <cell r="O85">
            <v>103.33641246514919</v>
          </cell>
        </row>
        <row r="86">
          <cell r="I86">
            <v>39814</v>
          </cell>
          <cell r="J86">
            <v>97.604790419161674</v>
          </cell>
          <cell r="K86">
            <v>99.008488706027038</v>
          </cell>
          <cell r="L86">
            <v>95.450537802483367</v>
          </cell>
          <cell r="M86">
            <v>96.413818246153923</v>
          </cell>
          <cell r="N86">
            <v>92.054252804743513</v>
          </cell>
          <cell r="O86">
            <v>103.36420888306132</v>
          </cell>
        </row>
        <row r="87">
          <cell r="I87">
            <v>39845</v>
          </cell>
          <cell r="J87">
            <v>107.04781245308826</v>
          </cell>
          <cell r="K87">
            <v>99.036171566110269</v>
          </cell>
          <cell r="L87">
            <v>97.02193706587471</v>
          </cell>
          <cell r="M87">
            <v>95.496229657170886</v>
          </cell>
          <cell r="N87">
            <v>91.183919229181413</v>
          </cell>
          <cell r="O87">
            <v>100.64226571690892</v>
          </cell>
        </row>
        <row r="88">
          <cell r="I88">
            <v>39873</v>
          </cell>
          <cell r="J88">
            <v>97.827881840775262</v>
          </cell>
          <cell r="K88">
            <v>99.920966491060142</v>
          </cell>
          <cell r="L88">
            <v>96.561190297085815</v>
          </cell>
          <cell r="M88">
            <v>97.826524020019136</v>
          </cell>
          <cell r="N88">
            <v>93.05592104469001</v>
          </cell>
          <cell r="O88">
            <v>100.71596834016077</v>
          </cell>
        </row>
        <row r="89">
          <cell r="I89">
            <v>39904</v>
          </cell>
          <cell r="J89">
            <v>98.839924607609291</v>
          </cell>
          <cell r="K89">
            <v>99.533617769437697</v>
          </cell>
          <cell r="L89">
            <v>97.23063471439319</v>
          </cell>
          <cell r="M89">
            <v>95.841230099479148</v>
          </cell>
          <cell r="N89">
            <v>91.826107110178683</v>
          </cell>
          <cell r="O89">
            <v>102.52329704824503</v>
          </cell>
        </row>
        <row r="90">
          <cell r="I90">
            <v>39934</v>
          </cell>
          <cell r="J90">
            <v>94.617658832752326</v>
          </cell>
          <cell r="K90">
            <v>99.565949659458568</v>
          </cell>
          <cell r="L90">
            <v>96.229154658512527</v>
          </cell>
          <cell r="M90">
            <v>93.290317738169591</v>
          </cell>
          <cell r="N90">
            <v>91.149154170962007</v>
          </cell>
          <cell r="O90">
            <v>103.19265725332083</v>
          </cell>
        </row>
        <row r="91">
          <cell r="I91">
            <v>39965</v>
          </cell>
          <cell r="J91">
            <v>95.490008840258199</v>
          </cell>
          <cell r="K91">
            <v>99.25742312723338</v>
          </cell>
          <cell r="L91">
            <v>99.517272203280555</v>
          </cell>
          <cell r="M91">
            <v>92.802438324804385</v>
          </cell>
          <cell r="N91">
            <v>90.91666284411977</v>
          </cell>
          <cell r="O91">
            <v>103.45391550450498</v>
          </cell>
        </row>
        <row r="92">
          <cell r="I92">
            <v>39995</v>
          </cell>
          <cell r="J92">
            <v>95.164128567377787</v>
          </cell>
          <cell r="K92">
            <v>101.80720472848608</v>
          </cell>
          <cell r="L92">
            <v>94.92152773028792</v>
          </cell>
          <cell r="M92">
            <v>92.128521376892209</v>
          </cell>
          <cell r="N92">
            <v>91.590477271136066</v>
          </cell>
          <cell r="O92">
            <v>101.10455664713432</v>
          </cell>
        </row>
        <row r="93">
          <cell r="I93">
            <v>40026</v>
          </cell>
          <cell r="J93">
            <v>93.952137507714369</v>
          </cell>
          <cell r="K93">
            <v>99.209453591058633</v>
          </cell>
          <cell r="L93">
            <v>94.905652543449165</v>
          </cell>
          <cell r="M93">
            <v>91.020606203574388</v>
          </cell>
          <cell r="N93">
            <v>88.518356675011901</v>
          </cell>
          <cell r="O93">
            <v>101.94939928852402</v>
          </cell>
        </row>
        <row r="94">
          <cell r="I94">
            <v>40057</v>
          </cell>
          <cell r="J94">
            <v>94.942288125698454</v>
          </cell>
          <cell r="K94">
            <v>101.55657975093879</v>
          </cell>
          <cell r="L94">
            <v>96.515152255253469</v>
          </cell>
          <cell r="M94">
            <v>93.213919038823931</v>
          </cell>
          <cell r="N94">
            <v>90.491998001009165</v>
          </cell>
          <cell r="O94">
            <v>103.7675377146852</v>
          </cell>
        </row>
        <row r="95">
          <cell r="I95">
            <v>40087</v>
          </cell>
          <cell r="J95">
            <v>95.546928427268014</v>
          </cell>
          <cell r="K95">
            <v>100.2273798278591</v>
          </cell>
          <cell r="L95">
            <v>96.713592090737706</v>
          </cell>
          <cell r="M95">
            <v>90.419871167666997</v>
          </cell>
          <cell r="N95">
            <v>88.407543051937552</v>
          </cell>
          <cell r="O95">
            <v>103.6607040074573</v>
          </cell>
        </row>
        <row r="96">
          <cell r="I96">
            <v>40118</v>
          </cell>
          <cell r="J96">
            <v>94.692092138842099</v>
          </cell>
          <cell r="K96">
            <v>97.95315891018285</v>
          </cell>
          <cell r="L96">
            <v>95.220591826965361</v>
          </cell>
          <cell r="M96">
            <v>89.436874569419615</v>
          </cell>
          <cell r="N96">
            <v>88.778128915595758</v>
          </cell>
          <cell r="O96">
            <v>103.841099951988</v>
          </cell>
        </row>
        <row r="97">
          <cell r="I97">
            <v>40148</v>
          </cell>
          <cell r="J97">
            <v>95.369914766567135</v>
          </cell>
          <cell r="K97">
            <v>98.009369908519773</v>
          </cell>
          <cell r="L97">
            <v>95.375069606588454</v>
          </cell>
          <cell r="M97">
            <v>90.620920376471332</v>
          </cell>
          <cell r="N97">
            <v>89.942516941930279</v>
          </cell>
          <cell r="O97">
            <v>102.92690665176704</v>
          </cell>
        </row>
        <row r="98">
          <cell r="I98">
            <v>40179</v>
          </cell>
          <cell r="J98">
            <v>93.444448151051645</v>
          </cell>
          <cell r="K98">
            <v>98.166380328686429</v>
          </cell>
          <cell r="L98">
            <v>94.901866921972243</v>
          </cell>
          <cell r="M98">
            <v>89.105545473310045</v>
          </cell>
          <cell r="N98">
            <v>88.910670700057224</v>
          </cell>
          <cell r="O98">
            <v>104.23024980275774</v>
          </cell>
        </row>
        <row r="99">
          <cell r="I99">
            <v>40210</v>
          </cell>
          <cell r="J99">
            <v>95.734783914066014</v>
          </cell>
          <cell r="K99">
            <v>97.229812115794644</v>
          </cell>
          <cell r="L99">
            <v>95.620158068014192</v>
          </cell>
          <cell r="M99">
            <v>93.031634422841321</v>
          </cell>
          <cell r="N99">
            <v>91.655420331282045</v>
          </cell>
          <cell r="O99">
            <v>106.30052139341477</v>
          </cell>
        </row>
        <row r="100">
          <cell r="I100">
            <v>40238</v>
          </cell>
          <cell r="J100">
            <v>95.402023251547035</v>
          </cell>
          <cell r="K100">
            <v>98.793788050725141</v>
          </cell>
          <cell r="L100">
            <v>96.923999374761877</v>
          </cell>
          <cell r="M100">
            <v>92.317507633168276</v>
          </cell>
          <cell r="N100">
            <v>92.006692273707245</v>
          </cell>
          <cell r="O100">
            <v>107.17470469815618</v>
          </cell>
        </row>
        <row r="101">
          <cell r="I101">
            <v>40269</v>
          </cell>
          <cell r="J101">
            <v>94.70209997831634</v>
          </cell>
          <cell r="K101">
            <v>97.440920338872019</v>
          </cell>
          <cell r="L101">
            <v>95.986508533523519</v>
          </cell>
          <cell r="M101">
            <v>91.813544283098722</v>
          </cell>
          <cell r="N101">
            <v>93.581983974273868</v>
          </cell>
          <cell r="O101">
            <v>106.80843775708178</v>
          </cell>
        </row>
        <row r="102">
          <cell r="I102">
            <v>40299</v>
          </cell>
          <cell r="J102">
            <v>96.157823628508993</v>
          </cell>
          <cell r="K102">
            <v>99.743880714344584</v>
          </cell>
          <cell r="L102">
            <v>99.004747902033003</v>
          </cell>
          <cell r="M102">
            <v>92.890631911066549</v>
          </cell>
          <cell r="N102">
            <v>92.508129953719035</v>
          </cell>
          <cell r="O102">
            <v>107.75028708926581</v>
          </cell>
        </row>
        <row r="103">
          <cell r="I103">
            <v>40330</v>
          </cell>
          <cell r="J103">
            <v>97.199681417110057</v>
          </cell>
          <cell r="K103">
            <v>101.26178898898391</v>
          </cell>
          <cell r="L103">
            <v>100.13225251804887</v>
          </cell>
          <cell r="M103">
            <v>94.437102425189593</v>
          </cell>
          <cell r="N103">
            <v>97.038210178919343</v>
          </cell>
          <cell r="O103">
            <v>108.35212165284803</v>
          </cell>
        </row>
        <row r="104">
          <cell r="I104">
            <v>40360</v>
          </cell>
          <cell r="J104">
            <v>95.938276650042525</v>
          </cell>
          <cell r="K104">
            <v>101.59905497900539</v>
          </cell>
          <cell r="L104">
            <v>99.282563671710903</v>
          </cell>
          <cell r="M104">
            <v>93.092217251094382</v>
          </cell>
          <cell r="N104">
            <v>96.691283868771578</v>
          </cell>
          <cell r="O104">
            <v>108.62011842958663</v>
          </cell>
        </row>
        <row r="105">
          <cell r="I105">
            <v>40391</v>
          </cell>
          <cell r="J105">
            <v>100.42366520441013</v>
          </cell>
          <cell r="K105">
            <v>101.80762736757131</v>
          </cell>
          <cell r="L105">
            <v>102.43806234796455</v>
          </cell>
          <cell r="M105">
            <v>95.20189361548131</v>
          </cell>
          <cell r="N105">
            <v>100.60549143065458</v>
          </cell>
          <cell r="O105">
            <v>109.8083451023554</v>
          </cell>
        </row>
        <row r="106">
          <cell r="I106">
            <v>40422</v>
          </cell>
          <cell r="J106">
            <v>98.96856704418461</v>
          </cell>
          <cell r="K106">
            <v>102.89655697069209</v>
          </cell>
          <cell r="L106">
            <v>101.30970291419584</v>
          </cell>
          <cell r="M106">
            <v>95.832383934291755</v>
          </cell>
          <cell r="N106">
            <v>98.016943137401654</v>
          </cell>
          <cell r="O106">
            <v>108.50247500428176</v>
          </cell>
        </row>
        <row r="107">
          <cell r="I107">
            <v>40452</v>
          </cell>
          <cell r="J107">
            <v>98.820534418627929</v>
          </cell>
          <cell r="K107">
            <v>100.01056597713098</v>
          </cell>
          <cell r="L107">
            <v>102.20201053135472</v>
          </cell>
          <cell r="M107">
            <v>100.45035022772173</v>
          </cell>
          <cell r="N107">
            <v>97.755480928709915</v>
          </cell>
          <cell r="O107">
            <v>105.72620247584661</v>
          </cell>
        </row>
        <row r="108">
          <cell r="I108">
            <v>40483</v>
          </cell>
          <cell r="J108">
            <v>98.50278551532034</v>
          </cell>
          <cell r="K108">
            <v>102.90860218462143</v>
          </cell>
          <cell r="L108">
            <v>101.31764050761522</v>
          </cell>
          <cell r="M108">
            <v>97.058516042386529</v>
          </cell>
          <cell r="N108">
            <v>99.082830165447888</v>
          </cell>
          <cell r="O108">
            <v>106.21334171905403</v>
          </cell>
        </row>
        <row r="109">
          <cell r="I109">
            <v>40513</v>
          </cell>
          <cell r="J109">
            <v>98.351208446616511</v>
          </cell>
          <cell r="K109">
            <v>100.85013851996018</v>
          </cell>
          <cell r="L109">
            <v>100.79974306620687</v>
          </cell>
          <cell r="M109">
            <v>96.382454569580446</v>
          </cell>
          <cell r="N109">
            <v>98.363386599518606</v>
          </cell>
          <cell r="O109">
            <v>105.02314964299853</v>
          </cell>
        </row>
        <row r="110">
          <cell r="I110">
            <v>40544</v>
          </cell>
          <cell r="J110">
            <v>98.868071656130638</v>
          </cell>
          <cell r="K110">
            <v>101.46592366715481</v>
          </cell>
          <cell r="L110">
            <v>100.48968845556413</v>
          </cell>
          <cell r="M110">
            <v>100.45919639290912</v>
          </cell>
          <cell r="N110">
            <v>99.203542173154133</v>
          </cell>
          <cell r="O110">
            <v>102.02548847290973</v>
          </cell>
        </row>
        <row r="111">
          <cell r="I111">
            <v>40575</v>
          </cell>
          <cell r="J111">
            <v>100</v>
          </cell>
          <cell r="K111">
            <v>100</v>
          </cell>
          <cell r="L111">
            <v>100</v>
          </cell>
          <cell r="M111">
            <v>100</v>
          </cell>
          <cell r="N111">
            <v>100</v>
          </cell>
          <cell r="O111">
            <v>100</v>
          </cell>
        </row>
        <row r="112">
          <cell r="I112">
            <v>40603</v>
          </cell>
          <cell r="J112">
            <v>96.008957016329461</v>
          </cell>
          <cell r="K112">
            <v>88.361364870661859</v>
          </cell>
          <cell r="L112">
            <v>83.851882064458152</v>
          </cell>
          <cell r="M112">
            <v>94.144642842782204</v>
          </cell>
          <cell r="N112">
            <v>93.261855729836867</v>
          </cell>
          <cell r="O112">
            <v>89.503763747294045</v>
          </cell>
        </row>
        <row r="113">
          <cell r="I113">
            <v>40634</v>
          </cell>
          <cell r="J113">
            <v>100.42408219772155</v>
          </cell>
          <cell r="K113">
            <v>96.040505729929407</v>
          </cell>
          <cell r="L113">
            <v>95.098352888307076</v>
          </cell>
          <cell r="M113">
            <v>100.35974405095391</v>
          </cell>
          <cell r="N113">
            <v>99.4884225113409</v>
          </cell>
          <cell r="O113">
            <v>96.137140225909079</v>
          </cell>
        </row>
        <row r="114">
          <cell r="I114">
            <v>40664</v>
          </cell>
          <cell r="J114">
            <v>100.29314629793338</v>
          </cell>
          <cell r="K114">
            <v>101.42323711954558</v>
          </cell>
          <cell r="L114">
            <v>98.814123543146323</v>
          </cell>
          <cell r="M114">
            <v>99.231455891143909</v>
          </cell>
          <cell r="N114">
            <v>99.309285891904821</v>
          </cell>
          <cell r="O114">
            <v>99.186323039299651</v>
          </cell>
        </row>
        <row r="115">
          <cell r="I115">
            <v>40695</v>
          </cell>
          <cell r="J115">
            <v>101.95903457708539</v>
          </cell>
          <cell r="K115">
            <v>95.706620852589836</v>
          </cell>
          <cell r="L115">
            <v>100.36036674123933</v>
          </cell>
          <cell r="M115">
            <v>99.619346831330432</v>
          </cell>
          <cell r="N115">
            <v>99.746504783816874</v>
          </cell>
          <cell r="O115">
            <v>98.548409286811307</v>
          </cell>
        </row>
        <row r="116">
          <cell r="I116">
            <v>40725</v>
          </cell>
          <cell r="J116">
            <v>101.6690157289877</v>
          </cell>
          <cell r="K116">
            <v>95.650409854252914</v>
          </cell>
          <cell r="L116">
            <v>102.9052813083108</v>
          </cell>
          <cell r="M116">
            <v>102.87553981712563</v>
          </cell>
          <cell r="N116">
            <v>99.782235538097936</v>
          </cell>
          <cell r="O116">
            <v>98.279289422480289</v>
          </cell>
        </row>
        <row r="117">
          <cell r="I117">
            <v>40756</v>
          </cell>
          <cell r="J117">
            <v>101.20948909979484</v>
          </cell>
          <cell r="K117">
            <v>94.786746883565058</v>
          </cell>
          <cell r="L117">
            <v>100.69289084709997</v>
          </cell>
          <cell r="M117">
            <v>98.027305163211736</v>
          </cell>
          <cell r="N117">
            <v>100.58497038934451</v>
          </cell>
          <cell r="O117">
            <v>96.447252787363013</v>
          </cell>
        </row>
        <row r="118">
          <cell r="I118">
            <v>40787</v>
          </cell>
          <cell r="J118">
            <v>99.139951295181234</v>
          </cell>
          <cell r="K118">
            <v>95.837638969014208</v>
          </cell>
          <cell r="L118">
            <v>100.58457322613106</v>
          </cell>
          <cell r="M118">
            <v>97.241604855204358</v>
          </cell>
          <cell r="N118">
            <v>98.738076671438819</v>
          </cell>
          <cell r="O118">
            <v>96.098253318021904</v>
          </cell>
        </row>
        <row r="119">
          <cell r="I119">
            <v>40817</v>
          </cell>
          <cell r="J119">
            <v>100.55585208413255</v>
          </cell>
          <cell r="K119">
            <v>98.767795746982884</v>
          </cell>
          <cell r="L119">
            <v>102.41779095553972</v>
          </cell>
          <cell r="M119">
            <v>98.660476138139572</v>
          </cell>
          <cell r="N119">
            <v>99.688321596102455</v>
          </cell>
          <cell r="O119">
            <v>99.534480192946447</v>
          </cell>
        </row>
        <row r="120">
          <cell r="I120">
            <v>40848</v>
          </cell>
          <cell r="J120">
            <v>100.97618134205129</v>
          </cell>
          <cell r="K120">
            <v>97.941747654881368</v>
          </cell>
          <cell r="L120">
            <v>102.83799493947892</v>
          </cell>
          <cell r="M120">
            <v>97.512887254284351</v>
          </cell>
          <cell r="N120">
            <v>99.116629527605639</v>
          </cell>
          <cell r="O120">
            <v>99.919699237142751</v>
          </cell>
        </row>
        <row r="121">
          <cell r="I121">
            <v>40878</v>
          </cell>
          <cell r="J121">
            <v>101.26661718346037</v>
          </cell>
          <cell r="K121">
            <v>98.982285082742166</v>
          </cell>
          <cell r="L121">
            <v>104.53883803401686</v>
          </cell>
          <cell r="M121">
            <v>98.153296000729142</v>
          </cell>
          <cell r="N121">
            <v>98.370146471950164</v>
          </cell>
          <cell r="O121">
            <v>103.27520419136289</v>
          </cell>
        </row>
        <row r="122">
          <cell r="I122">
            <v>40909</v>
          </cell>
          <cell r="J122">
            <v>101.32040932063448</v>
          </cell>
          <cell r="K122">
            <v>101.00355650790229</v>
          </cell>
          <cell r="L122">
            <v>107.16899014273015</v>
          </cell>
          <cell r="M122">
            <v>101.02964001468999</v>
          </cell>
          <cell r="N122">
            <v>98.214669406024484</v>
          </cell>
          <cell r="O122">
            <v>101.69361608935286</v>
          </cell>
        </row>
        <row r="123">
          <cell r="I123">
            <v>40940</v>
          </cell>
          <cell r="J123">
            <v>98.988999716444553</v>
          </cell>
          <cell r="K123">
            <v>99.069771373386857</v>
          </cell>
          <cell r="L123">
            <v>107.09303347954788</v>
          </cell>
          <cell r="M123">
            <v>97.671582096433923</v>
          </cell>
          <cell r="N123">
            <v>96.89166580156396</v>
          </cell>
          <cell r="O123">
            <v>100.18250173376646</v>
          </cell>
        </row>
        <row r="124">
          <cell r="I124">
            <v>40969</v>
          </cell>
          <cell r="J124">
            <v>101.54641969542809</v>
          </cell>
          <cell r="K124">
            <v>100.38396760894051</v>
          </cell>
          <cell r="L124">
            <v>110.65261671925832</v>
          </cell>
          <cell r="M124">
            <v>97.872363239626537</v>
          </cell>
          <cell r="N124">
            <v>96.813202996554892</v>
          </cell>
          <cell r="O124">
            <v>102.6173556341093</v>
          </cell>
        </row>
        <row r="125">
          <cell r="I125">
            <v>41000</v>
          </cell>
          <cell r="J125">
            <v>101.18905642753491</v>
          </cell>
          <cell r="K125">
            <v>103.13957444470508</v>
          </cell>
          <cell r="L125">
            <v>114.3829192758961</v>
          </cell>
          <cell r="M125">
            <v>99.901083789268256</v>
          </cell>
          <cell r="N125">
            <v>96.699009437264763</v>
          </cell>
          <cell r="O125">
            <v>103.57254163145319</v>
          </cell>
        </row>
        <row r="126">
          <cell r="I126">
            <v>41030</v>
          </cell>
          <cell r="J126">
            <v>102.22736977298882</v>
          </cell>
          <cell r="K126">
            <v>105.25826417901301</v>
          </cell>
          <cell r="L126">
            <v>115.66795459208097</v>
          </cell>
          <cell r="M126">
            <v>101.5928458649539</v>
          </cell>
          <cell r="N126">
            <v>95.762284257464231</v>
          </cell>
          <cell r="O126">
            <v>102.89531981323054</v>
          </cell>
        </row>
        <row r="127">
          <cell r="I127">
            <v>41061</v>
          </cell>
          <cell r="J127">
            <v>102.13333778126199</v>
          </cell>
          <cell r="K127">
            <v>105.36202207443941</v>
          </cell>
          <cell r="L127">
            <v>114.00289172634108</v>
          </cell>
          <cell r="M127">
            <v>101.15857957393651</v>
          </cell>
          <cell r="N127">
            <v>95.445053101212196</v>
          </cell>
          <cell r="O127">
            <v>100.31207796474067</v>
          </cell>
        </row>
        <row r="128">
          <cell r="I128">
            <v>41091</v>
          </cell>
          <cell r="J128">
            <v>103.29237069037414</v>
          </cell>
          <cell r="K128">
            <v>106.237518939514</v>
          </cell>
          <cell r="L128">
            <v>118.51620734459414</v>
          </cell>
          <cell r="M128">
            <v>101.07950021847347</v>
          </cell>
          <cell r="N128">
            <v>96.371638472365404</v>
          </cell>
          <cell r="O128">
            <v>104.50638896454132</v>
          </cell>
        </row>
        <row r="129">
          <cell r="I129">
            <v>41122</v>
          </cell>
          <cell r="J129">
            <v>103.37785431921671</v>
          </cell>
          <cell r="K129">
            <v>105.84298535344251</v>
          </cell>
          <cell r="L129">
            <v>118.13923271558504</v>
          </cell>
          <cell r="M129">
            <v>99.008693367788695</v>
          </cell>
          <cell r="N129">
            <v>95.830124405795146</v>
          </cell>
          <cell r="O129">
            <v>102.98516682062326</v>
          </cell>
        </row>
        <row r="130">
          <cell r="I130">
            <v>41153</v>
          </cell>
          <cell r="J130">
            <v>102.99380347939217</v>
          </cell>
          <cell r="K130">
            <v>107.01897860812271</v>
          </cell>
          <cell r="L130">
            <v>117.35133498109631</v>
          </cell>
          <cell r="M130">
            <v>100.59590985489608</v>
          </cell>
          <cell r="N130">
            <v>96.136974329384444</v>
          </cell>
          <cell r="O130">
            <v>108.08244024472077</v>
          </cell>
        </row>
        <row r="131">
          <cell r="I131">
            <v>41183</v>
          </cell>
          <cell r="J131">
            <v>101.4198622254099</v>
          </cell>
          <cell r="K131">
            <v>108.33296352413375</v>
          </cell>
          <cell r="L131">
            <v>117.70022274108305</v>
          </cell>
          <cell r="M131">
            <v>98.448704304865657</v>
          </cell>
          <cell r="N131">
            <v>95.996948400445191</v>
          </cell>
          <cell r="O131">
            <v>107.57915661737248</v>
          </cell>
        </row>
        <row r="132">
          <cell r="I132">
            <v>41214</v>
          </cell>
          <cell r="J132">
            <v>100.60464030156957</v>
          </cell>
          <cell r="K132">
            <v>107.29496193078438</v>
          </cell>
          <cell r="L132">
            <v>121.7595080157482</v>
          </cell>
          <cell r="M132">
            <v>99.486654353519569</v>
          </cell>
          <cell r="N132">
            <v>95.629018200956537</v>
          </cell>
          <cell r="O132">
            <v>104.66488470102004</v>
          </cell>
        </row>
        <row r="133">
          <cell r="I133">
            <v>41244</v>
          </cell>
          <cell r="J133">
            <v>100.80312911780895</v>
          </cell>
          <cell r="K133">
            <v>108.03373505178384</v>
          </cell>
          <cell r="L133">
            <v>121.78234386143161</v>
          </cell>
          <cell r="M133">
            <v>97.496803317580003</v>
          </cell>
          <cell r="N133">
            <v>96.278931650447007</v>
          </cell>
          <cell r="O133">
            <v>104.29510811121936</v>
          </cell>
        </row>
        <row r="134">
          <cell r="I134">
            <v>41275</v>
          </cell>
          <cell r="J134">
            <v>100.18952346004369</v>
          </cell>
          <cell r="K134">
            <v>107.20219265157422</v>
          </cell>
          <cell r="L134">
            <v>120.86439171168708</v>
          </cell>
          <cell r="M134">
            <v>99.123961580836522</v>
          </cell>
          <cell r="N134">
            <v>96.252616432767041</v>
          </cell>
          <cell r="O134">
            <v>105.61866683887344</v>
          </cell>
        </row>
        <row r="135">
          <cell r="I135">
            <v>41306</v>
          </cell>
          <cell r="J135">
            <v>101.35147532233584</v>
          </cell>
          <cell r="K135">
            <v>109.95949004367975</v>
          </cell>
          <cell r="L135">
            <v>122.66073016090114</v>
          </cell>
          <cell r="M135">
            <v>100.22865996681347</v>
          </cell>
          <cell r="N135">
            <v>96.460965358068023</v>
          </cell>
          <cell r="O135">
            <v>106.91358683292107</v>
          </cell>
        </row>
        <row r="136">
          <cell r="I136">
            <v>41334</v>
          </cell>
          <cell r="J136">
            <v>99.704977232165206</v>
          </cell>
          <cell r="K136">
            <v>109.70548395345052</v>
          </cell>
          <cell r="L136">
            <v>121.65204521253213</v>
          </cell>
          <cell r="M136">
            <v>98.150615344611737</v>
          </cell>
          <cell r="N136">
            <v>95.33761941435364</v>
          </cell>
          <cell r="O136">
            <v>105.99040883196082</v>
          </cell>
        </row>
        <row r="137">
          <cell r="I137">
            <v>41365</v>
          </cell>
          <cell r="J137">
            <v>100.99828198755691</v>
          </cell>
          <cell r="K137">
            <v>109.52374914679734</v>
          </cell>
          <cell r="L137">
            <v>121.73190961401315</v>
          </cell>
          <cell r="M137">
            <v>99.196607361617822</v>
          </cell>
          <cell r="N137">
            <v>96.403265018384459</v>
          </cell>
          <cell r="O137">
            <v>105.4708404345226</v>
          </cell>
        </row>
        <row r="138">
          <cell r="I138">
            <v>41395</v>
          </cell>
          <cell r="J138">
            <v>101.40422497623138</v>
          </cell>
          <cell r="K138">
            <v>110.15115686883607</v>
          </cell>
          <cell r="L138">
            <v>121.79907386602321</v>
          </cell>
          <cell r="M138">
            <v>100.79669099808868</v>
          </cell>
          <cell r="N138">
            <v>97.483878911370837</v>
          </cell>
          <cell r="O138">
            <v>106.83567263119768</v>
          </cell>
        </row>
        <row r="139">
          <cell r="I139">
            <v>41426</v>
          </cell>
          <cell r="J139">
            <v>100.52916451220122</v>
          </cell>
          <cell r="K139">
            <v>109.76486474492675</v>
          </cell>
          <cell r="L139">
            <v>121.96405369232424</v>
          </cell>
          <cell r="M139">
            <v>99.275686717080873</v>
          </cell>
          <cell r="N139">
            <v>96.858590711452436</v>
          </cell>
          <cell r="O139">
            <v>107.8815479516286</v>
          </cell>
        </row>
        <row r="140">
          <cell r="I140">
            <v>41456</v>
          </cell>
          <cell r="J140">
            <v>100.57461678314681</v>
          </cell>
          <cell r="K140">
            <v>110.50089071187215</v>
          </cell>
          <cell r="L140">
            <v>125.55172380105705</v>
          </cell>
          <cell r="M140">
            <v>100.97549076111869</v>
          </cell>
          <cell r="N140">
            <v>98.047603987359039</v>
          </cell>
          <cell r="O140">
            <v>109.10108069103579</v>
          </cell>
        </row>
        <row r="141">
          <cell r="I141">
            <v>41487</v>
          </cell>
          <cell r="J141">
            <v>100.39468416926593</v>
          </cell>
          <cell r="K141">
            <v>110.87682817819309</v>
          </cell>
          <cell r="L141">
            <v>124.99145182247146</v>
          </cell>
          <cell r="M141">
            <v>100.82805467466216</v>
          </cell>
          <cell r="N141">
            <v>97.784693234574817</v>
          </cell>
          <cell r="O141">
            <v>110.6026488020867</v>
          </cell>
        </row>
        <row r="142">
          <cell r="I142">
            <v>41518</v>
          </cell>
          <cell r="J142">
            <v>100.54751221790401</v>
          </cell>
          <cell r="K142">
            <v>111.88059600563803</v>
          </cell>
          <cell r="L142">
            <v>124.70264553882828</v>
          </cell>
          <cell r="M142">
            <v>101.53896467699435</v>
          </cell>
          <cell r="N142">
            <v>98.781532994213066</v>
          </cell>
          <cell r="O142">
            <v>109.23374541288912</v>
          </cell>
        </row>
        <row r="143">
          <cell r="I143">
            <v>41548</v>
          </cell>
          <cell r="J143">
            <v>101.73698563875035</v>
          </cell>
          <cell r="K143">
            <v>112.45918891333153</v>
          </cell>
          <cell r="L143">
            <v>124.37598304041579</v>
          </cell>
          <cell r="M143">
            <v>101.95982768742478</v>
          </cell>
          <cell r="N143">
            <v>99.288282002563932</v>
          </cell>
          <cell r="O143">
            <v>109.57109284845899</v>
          </cell>
        </row>
        <row r="144">
          <cell r="I144">
            <v>41579</v>
          </cell>
          <cell r="J144">
            <v>102.37373442529983</v>
          </cell>
          <cell r="K144">
            <v>112.97015956738663</v>
          </cell>
          <cell r="L144">
            <v>124.70288977247195</v>
          </cell>
          <cell r="M144">
            <v>102.56109885455564</v>
          </cell>
          <cell r="N144">
            <v>99.588613477737084</v>
          </cell>
          <cell r="O144">
            <v>110.19173912921403</v>
          </cell>
        </row>
        <row r="145">
          <cell r="I145">
            <v>41609</v>
          </cell>
          <cell r="J145">
            <v>102.35100828982702</v>
          </cell>
          <cell r="K145">
            <v>113.10941914597319</v>
          </cell>
          <cell r="L145">
            <v>123.47671476441222</v>
          </cell>
          <cell r="M145">
            <v>102.27292832193609</v>
          </cell>
          <cell r="N145">
            <v>100.20859034931642</v>
          </cell>
          <cell r="O145">
            <v>111.14973284553895</v>
          </cell>
        </row>
        <row r="146">
          <cell r="I146">
            <v>41640</v>
          </cell>
          <cell r="J146">
            <v>103.23357463346288</v>
          </cell>
          <cell r="K146">
            <v>114.26723891998809</v>
          </cell>
          <cell r="L146">
            <v>125.25754437725307</v>
          </cell>
          <cell r="M146">
            <v>103.33875719421084</v>
          </cell>
          <cell r="N146">
            <v>101.45820105309156</v>
          </cell>
          <cell r="O146">
            <v>111.37786001274705</v>
          </cell>
        </row>
        <row r="147">
          <cell r="I147">
            <v>41671</v>
          </cell>
          <cell r="J147">
            <v>102.45629910096241</v>
          </cell>
          <cell r="K147">
            <v>114.98974043620581</v>
          </cell>
          <cell r="L147">
            <v>126.54954035228261</v>
          </cell>
          <cell r="M147">
            <v>102.64822017837085</v>
          </cell>
          <cell r="N147">
            <v>100.63373804045783</v>
          </cell>
          <cell r="O147">
            <v>111.4480529872726</v>
          </cell>
        </row>
        <row r="148">
          <cell r="I148">
            <v>41699</v>
          </cell>
          <cell r="J148">
            <v>105.77327239671077</v>
          </cell>
          <cell r="K148">
            <v>119.35222107405269</v>
          </cell>
          <cell r="L148">
            <v>129.75999159836266</v>
          </cell>
          <cell r="M148">
            <v>104.7847031039317</v>
          </cell>
          <cell r="N148">
            <v>101.63299204025023</v>
          </cell>
          <cell r="O148">
            <v>114.84132176178751</v>
          </cell>
        </row>
        <row r="149">
          <cell r="I149">
            <v>41730</v>
          </cell>
          <cell r="J149">
            <v>99.962887595282965</v>
          </cell>
          <cell r="K149">
            <v>113.50416405158732</v>
          </cell>
          <cell r="L149">
            <v>119.76302009554421</v>
          </cell>
          <cell r="M149">
            <v>100.0273426923974</v>
          </cell>
          <cell r="N149">
            <v>97.571998676996401</v>
          </cell>
          <cell r="O149">
            <v>109.78139100013757</v>
          </cell>
        </row>
        <row r="150">
          <cell r="I150">
            <v>41760</v>
          </cell>
          <cell r="J150">
            <v>100.84837289209881</v>
          </cell>
          <cell r="K150">
            <v>114.33655172996741</v>
          </cell>
          <cell r="L150">
            <v>123.30196559236428</v>
          </cell>
          <cell r="M150">
            <v>100.61092152915347</v>
          </cell>
          <cell r="N150">
            <v>98.504861072550341</v>
          </cell>
          <cell r="O150">
            <v>111.22680473156802</v>
          </cell>
        </row>
        <row r="151">
          <cell r="I151">
            <v>41791</v>
          </cell>
          <cell r="J151">
            <v>99.906593498240298</v>
          </cell>
          <cell r="K151">
            <v>112.54329409129427</v>
          </cell>
          <cell r="L151">
            <v>121.05526030421743</v>
          </cell>
          <cell r="M151">
            <v>99.04488222537347</v>
          </cell>
          <cell r="N151">
            <v>96.935604972369021</v>
          </cell>
          <cell r="O151">
            <v>110.36834465312037</v>
          </cell>
        </row>
        <row r="152">
          <cell r="I152">
            <v>41821</v>
          </cell>
          <cell r="J152">
            <v>99.26442379864227</v>
          </cell>
          <cell r="K152">
            <v>112.88753362622224</v>
          </cell>
          <cell r="L152">
            <v>119.16306014986178</v>
          </cell>
          <cell r="M152">
            <v>98.969823854086528</v>
          </cell>
          <cell r="N152">
            <v>96.55246505990938</v>
          </cell>
          <cell r="O152">
            <v>109.90773835428359</v>
          </cell>
        </row>
        <row r="153">
          <cell r="I153">
            <v>41852</v>
          </cell>
          <cell r="J153">
            <v>98.825955331676482</v>
          </cell>
          <cell r="K153">
            <v>112.82012269212645</v>
          </cell>
          <cell r="L153">
            <v>118.44550170475085</v>
          </cell>
          <cell r="M153">
            <v>98.510895526789128</v>
          </cell>
          <cell r="N153">
            <v>96.222438430840469</v>
          </cell>
          <cell r="O153">
            <v>110.43109717234623</v>
          </cell>
        </row>
        <row r="154">
          <cell r="I154">
            <v>41883</v>
          </cell>
          <cell r="J154">
            <v>99.622204059846879</v>
          </cell>
          <cell r="K154">
            <v>112.55914305699075</v>
          </cell>
          <cell r="L154">
            <v>119.1363165658796</v>
          </cell>
          <cell r="M154">
            <v>99.35422994132044</v>
          </cell>
          <cell r="N154">
            <v>96.763952497410727</v>
          </cell>
          <cell r="O154">
            <v>110.62525093988394</v>
          </cell>
        </row>
        <row r="155">
          <cell r="I155">
            <v>41913</v>
          </cell>
          <cell r="J155">
            <v>99.609068770536922</v>
          </cell>
          <cell r="K155">
            <v>113.22437697715846</v>
          </cell>
          <cell r="L155">
            <v>119.30239544357715</v>
          </cell>
          <cell r="M155">
            <v>99.735687306825213</v>
          </cell>
          <cell r="N155">
            <v>97.141539657515906</v>
          </cell>
          <cell r="O155">
            <v>110.92876536173249</v>
          </cell>
        </row>
        <row r="156">
          <cell r="I156">
            <v>41944</v>
          </cell>
          <cell r="J156">
            <v>99.31279502276783</v>
          </cell>
          <cell r="K156">
            <v>113.02151021624329</v>
          </cell>
          <cell r="L156">
            <v>118.31642422406972</v>
          </cell>
          <cell r="M156">
            <v>99.425267328431303</v>
          </cell>
          <cell r="N156">
            <v>96.895770009825966</v>
          </cell>
          <cell r="O156">
            <v>110.77391965992909</v>
          </cell>
        </row>
        <row r="157">
          <cell r="I157">
            <v>41974</v>
          </cell>
          <cell r="J157">
            <v>100.27563257885343</v>
          </cell>
          <cell r="K157">
            <v>114.09902856406258</v>
          </cell>
          <cell r="L157">
            <v>119.31949179863426</v>
          </cell>
          <cell r="M157">
            <v>99.825221221146094</v>
          </cell>
          <cell r="N157">
            <v>96.950573261324607</v>
          </cell>
          <cell r="O157">
            <v>110.38406787941409</v>
          </cell>
        </row>
        <row r="158">
          <cell r="I158">
            <v>42005</v>
          </cell>
          <cell r="J158">
            <v>101.86229212883424</v>
          </cell>
          <cell r="K158">
            <v>115.37666651874299</v>
          </cell>
          <cell r="L158">
            <v>119.63430896532859</v>
          </cell>
          <cell r="M158">
            <v>101.79872025476955</v>
          </cell>
          <cell r="N158">
            <v>99.211992013693575</v>
          </cell>
          <cell r="O158">
            <v>112.50164953490136</v>
          </cell>
        </row>
        <row r="159">
          <cell r="I159">
            <v>42036</v>
          </cell>
          <cell r="J159">
            <v>99.48563875035444</v>
          </cell>
          <cell r="K159">
            <v>114.18292242248272</v>
          </cell>
          <cell r="L159">
            <v>118.51413135862295</v>
          </cell>
          <cell r="M159">
            <v>99.716654648391739</v>
          </cell>
          <cell r="N159">
            <v>97.16713060314963</v>
          </cell>
          <cell r="O159">
            <v>111.21009880363093</v>
          </cell>
        </row>
        <row r="160">
          <cell r="I160">
            <v>42064</v>
          </cell>
          <cell r="J160">
            <v>100.99390355778695</v>
          </cell>
          <cell r="K160">
            <v>113.43442860252273</v>
          </cell>
          <cell r="L160">
            <v>119.8162630298649</v>
          </cell>
          <cell r="M160">
            <v>99.760349343105219</v>
          </cell>
          <cell r="N160">
            <v>97.31971058089033</v>
          </cell>
          <cell r="O160">
            <v>111.61988538891119</v>
          </cell>
        </row>
        <row r="161">
          <cell r="I161">
            <v>42095</v>
          </cell>
          <cell r="J161">
            <v>99.835496138641943</v>
          </cell>
          <cell r="K161">
            <v>113.7894454341243</v>
          </cell>
          <cell r="L161">
            <v>121.7374048709958</v>
          </cell>
          <cell r="M161">
            <v>100.42086301043042</v>
          </cell>
          <cell r="N161">
            <v>98.012838929139647</v>
          </cell>
          <cell r="O161">
            <v>111.75985018011517</v>
          </cell>
        </row>
        <row r="162">
          <cell r="I162">
            <v>42125</v>
          </cell>
          <cell r="J162">
            <v>98.529056093940255</v>
          </cell>
          <cell r="K162">
            <v>112.39304589649146</v>
          </cell>
          <cell r="L162">
            <v>121.83802913218902</v>
          </cell>
          <cell r="M162">
            <v>99.157469782303906</v>
          </cell>
          <cell r="N162">
            <v>96.943089116846821</v>
          </cell>
          <cell r="O162">
            <v>110.69726893174716</v>
          </cell>
        </row>
        <row r="163">
          <cell r="I163">
            <v>42156</v>
          </cell>
          <cell r="J163">
            <v>98.565334512034426</v>
          </cell>
          <cell r="K163">
            <v>113.50353009295947</v>
          </cell>
          <cell r="L163">
            <v>120.42257305028284</v>
          </cell>
          <cell r="M163">
            <v>99.91314674179651</v>
          </cell>
          <cell r="N163">
            <v>97.374513832388971</v>
          </cell>
          <cell r="O163">
            <v>111.22638357372088</v>
          </cell>
        </row>
        <row r="164">
          <cell r="I164">
            <v>42186</v>
          </cell>
          <cell r="J164">
            <v>99.170600303571121</v>
          </cell>
          <cell r="K164">
            <v>112.88520911125339</v>
          </cell>
          <cell r="L164">
            <v>119.18968161702213</v>
          </cell>
          <cell r="M164">
            <v>99.583426039357391</v>
          </cell>
          <cell r="N164">
            <v>97.43076562798008</v>
          </cell>
          <cell r="O164">
            <v>110.44808387218141</v>
          </cell>
        </row>
        <row r="165">
          <cell r="I165">
            <v>42217</v>
          </cell>
          <cell r="J165">
            <v>98.286365986689589</v>
          </cell>
          <cell r="K165">
            <v>111.58770711956672</v>
          </cell>
          <cell r="L165">
            <v>118.50839186799662</v>
          </cell>
          <cell r="M165">
            <v>98.640371217259144</v>
          </cell>
          <cell r="N165">
            <v>96.433925868341845</v>
          </cell>
          <cell r="O165">
            <v>109.72776356760005</v>
          </cell>
        </row>
        <row r="166">
          <cell r="I166">
            <v>42248</v>
          </cell>
          <cell r="J166">
            <v>98.565334512034426</v>
          </cell>
          <cell r="K166">
            <v>112.85055270626371</v>
          </cell>
          <cell r="L166">
            <v>119.45320971854517</v>
          </cell>
          <cell r="M166">
            <v>99.386397814729122</v>
          </cell>
          <cell r="N166">
            <v>97.850843414797851</v>
          </cell>
          <cell r="O166">
            <v>110.31640185197145</v>
          </cell>
        </row>
        <row r="167">
          <cell r="I167">
            <v>42278</v>
          </cell>
          <cell r="J167">
            <v>99.274431638116539</v>
          </cell>
          <cell r="K167">
            <v>113.62989917944621</v>
          </cell>
          <cell r="L167">
            <v>119.82896317933589</v>
          </cell>
          <cell r="M167">
            <v>100.34875336087261</v>
          </cell>
          <cell r="N167">
            <v>98.738318095454233</v>
          </cell>
          <cell r="O167">
            <v>110.86629361440473</v>
          </cell>
        </row>
        <row r="168">
          <cell r="I168">
            <v>42309</v>
          </cell>
          <cell r="J168">
            <v>98.725876936933929</v>
          </cell>
          <cell r="K168">
            <v>113.06588732019347</v>
          </cell>
          <cell r="L168">
            <v>119.38409159738575</v>
          </cell>
          <cell r="M168">
            <v>99.654463426468268</v>
          </cell>
          <cell r="N168">
            <v>98.108684263258411</v>
          </cell>
          <cell r="O168">
            <v>110.43039524260097</v>
          </cell>
        </row>
        <row r="169">
          <cell r="I169">
            <v>42339</v>
          </cell>
          <cell r="J169">
            <v>98.146881724017149</v>
          </cell>
          <cell r="K169">
            <v>112.48095482622138</v>
          </cell>
          <cell r="L169">
            <v>118.96962710407284</v>
          </cell>
          <cell r="M169">
            <v>98.900394860646088</v>
          </cell>
          <cell r="N169">
            <v>97.421591515394411</v>
          </cell>
          <cell r="O169">
            <v>110.07943036997312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77"/>
  <sheetViews>
    <sheetView tabSelected="1" workbookViewId="0">
      <pane xSplit="2" ySplit="4" topLeftCell="C144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RowHeight="13.5"/>
  <cols>
    <col min="1" max="1" width="13" customWidth="1"/>
    <col min="2" max="2" width="7.875" style="3" hidden="1" customWidth="1"/>
    <col min="3" max="3" width="12.5" customWidth="1"/>
    <col min="4" max="4" width="9.625" bestFit="1" customWidth="1"/>
    <col min="5" max="5" width="10.75" bestFit="1" customWidth="1"/>
    <col min="6" max="8" width="9.625" bestFit="1" customWidth="1"/>
    <col min="9" max="10" width="10.75" bestFit="1" customWidth="1"/>
    <col min="11" max="12" width="9.625" bestFit="1" customWidth="1"/>
    <col min="13" max="13" width="10.75" bestFit="1" customWidth="1"/>
    <col min="14" max="16" width="10.75" customWidth="1"/>
    <col min="17" max="22" width="9.625" bestFit="1" customWidth="1"/>
    <col min="23" max="24" width="10.75" bestFit="1" customWidth="1"/>
    <col min="25" max="29" width="9.625" bestFit="1" customWidth="1"/>
    <col min="30" max="30" width="10.75" bestFit="1" customWidth="1"/>
    <col min="31" max="36" width="9.625" bestFit="1" customWidth="1"/>
    <col min="37" max="37" width="10.75" bestFit="1" customWidth="1"/>
  </cols>
  <sheetData>
    <row r="1" spans="1:37">
      <c r="A1" s="1" t="s">
        <v>0</v>
      </c>
      <c r="B1" s="2" t="s">
        <v>1</v>
      </c>
    </row>
    <row r="2" spans="1:37">
      <c r="Q2" t="s">
        <v>2</v>
      </c>
    </row>
    <row r="3" spans="1:37">
      <c r="A3" s="4" t="s">
        <v>3</v>
      </c>
      <c r="B3" s="5"/>
      <c r="C3" s="6" t="s">
        <v>4</v>
      </c>
      <c r="D3" s="6"/>
      <c r="E3" s="6"/>
      <c r="F3" s="6"/>
      <c r="G3" s="6"/>
      <c r="H3" s="6"/>
      <c r="I3" s="6"/>
      <c r="J3" s="6" t="s">
        <v>5</v>
      </c>
      <c r="K3" s="6"/>
      <c r="L3" s="6"/>
      <c r="M3" s="6"/>
      <c r="N3" s="7" t="s">
        <v>6</v>
      </c>
      <c r="O3" s="8"/>
      <c r="P3" s="9"/>
      <c r="Q3" s="10" t="s">
        <v>7</v>
      </c>
      <c r="R3" s="11"/>
      <c r="S3" s="11"/>
      <c r="T3" s="11"/>
      <c r="U3" s="11"/>
      <c r="V3" s="11"/>
      <c r="W3" s="12"/>
      <c r="X3" s="13" t="s">
        <v>8</v>
      </c>
      <c r="Y3" s="14"/>
      <c r="Z3" s="14"/>
      <c r="AA3" s="14"/>
      <c r="AB3" s="14"/>
      <c r="AC3" s="14"/>
      <c r="AD3" s="15"/>
      <c r="AE3" s="7" t="s">
        <v>9</v>
      </c>
      <c r="AF3" s="8"/>
      <c r="AG3" s="8"/>
      <c r="AH3" s="8"/>
      <c r="AI3" s="8"/>
      <c r="AJ3" s="8"/>
      <c r="AK3" s="9"/>
    </row>
    <row r="4" spans="1:37" ht="26.1" customHeight="1">
      <c r="A4" s="16"/>
      <c r="B4" s="5"/>
      <c r="C4" s="17" t="s">
        <v>10</v>
      </c>
      <c r="D4" s="17" t="s">
        <v>7</v>
      </c>
      <c r="E4" s="17" t="s">
        <v>8</v>
      </c>
      <c r="F4" s="17" t="s">
        <v>11</v>
      </c>
      <c r="G4" s="17" t="s">
        <v>12</v>
      </c>
      <c r="H4" s="17" t="s">
        <v>9</v>
      </c>
      <c r="I4" s="5" t="s">
        <v>13</v>
      </c>
      <c r="J4" s="18" t="s">
        <v>7</v>
      </c>
      <c r="K4" s="19" t="s">
        <v>8</v>
      </c>
      <c r="L4" s="20" t="s">
        <v>9</v>
      </c>
      <c r="M4" s="5" t="s">
        <v>13</v>
      </c>
      <c r="N4" s="21" t="s">
        <v>14</v>
      </c>
      <c r="O4" s="21" t="s">
        <v>15</v>
      </c>
      <c r="P4" s="21" t="s">
        <v>16</v>
      </c>
      <c r="Q4" s="22" t="s">
        <v>17</v>
      </c>
      <c r="R4" s="22" t="s">
        <v>18</v>
      </c>
      <c r="S4" s="22" t="s">
        <v>19</v>
      </c>
      <c r="T4" s="22" t="s">
        <v>20</v>
      </c>
      <c r="U4" s="22" t="s">
        <v>21</v>
      </c>
      <c r="V4" s="22" t="s">
        <v>22</v>
      </c>
      <c r="W4" s="22" t="s">
        <v>23</v>
      </c>
      <c r="X4" s="22" t="s">
        <v>17</v>
      </c>
      <c r="Y4" s="22" t="s">
        <v>18</v>
      </c>
      <c r="Z4" s="22" t="s">
        <v>19</v>
      </c>
      <c r="AA4" s="22" t="s">
        <v>20</v>
      </c>
      <c r="AB4" s="22" t="s">
        <v>21</v>
      </c>
      <c r="AC4" s="22" t="s">
        <v>22</v>
      </c>
      <c r="AD4" s="22" t="s">
        <v>23</v>
      </c>
      <c r="AE4" s="22" t="s">
        <v>17</v>
      </c>
      <c r="AF4" s="22" t="s">
        <v>18</v>
      </c>
      <c r="AG4" s="22" t="s">
        <v>19</v>
      </c>
      <c r="AH4" s="22" t="s">
        <v>20</v>
      </c>
      <c r="AI4" s="22" t="s">
        <v>21</v>
      </c>
      <c r="AJ4" s="22" t="s">
        <v>22</v>
      </c>
      <c r="AK4" s="22" t="s">
        <v>23</v>
      </c>
    </row>
    <row r="5" spans="1:37">
      <c r="A5" s="23">
        <v>37347</v>
      </c>
      <c r="B5" s="5" t="s">
        <v>24</v>
      </c>
      <c r="C5" s="24">
        <v>4.1893099999999999</v>
      </c>
      <c r="D5" s="24">
        <v>4.4531700000000001</v>
      </c>
      <c r="E5" s="24">
        <v>7.5264899999999999</v>
      </c>
      <c r="F5" s="24">
        <v>3.3144300000000002</v>
      </c>
      <c r="G5" s="24">
        <v>3.6835800000000001</v>
      </c>
      <c r="H5" s="24">
        <v>7.38734</v>
      </c>
      <c r="I5" s="24">
        <f>SUM(C5:H5)</f>
        <v>30.554319999999997</v>
      </c>
      <c r="J5" s="24">
        <v>4.5006830000000004</v>
      </c>
      <c r="K5" s="24">
        <v>7.8169550000000001</v>
      </c>
      <c r="L5" s="24">
        <v>7.2957809999999998</v>
      </c>
      <c r="M5" s="24">
        <f>C5+J5+K5+F5+G5+L5</f>
        <v>30.800739</v>
      </c>
      <c r="N5" s="24">
        <f>U5+AB5+AI5</f>
        <v>1.64985</v>
      </c>
      <c r="O5" s="24">
        <f>R5+Y5+AF5</f>
        <v>11.583320000000001</v>
      </c>
      <c r="P5" s="24">
        <f>T5+AA5+AH5</f>
        <v>2.02867</v>
      </c>
      <c r="Q5" s="24">
        <v>4.4531700000000001</v>
      </c>
      <c r="R5" s="24">
        <v>2.8004699999999998</v>
      </c>
      <c r="S5" s="24">
        <v>0.17555999999999999</v>
      </c>
      <c r="T5" s="24">
        <v>0.38196000000000002</v>
      </c>
      <c r="U5" s="24">
        <v>0.54673000000000005</v>
      </c>
      <c r="V5" s="24">
        <v>1.0695600000000001</v>
      </c>
      <c r="W5" s="24">
        <v>-0.52112000000000003</v>
      </c>
      <c r="X5" s="24">
        <v>7.5264899999999999</v>
      </c>
      <c r="Y5" s="24">
        <v>4.8944700000000001</v>
      </c>
      <c r="Z5" s="24">
        <v>0.30310999999999999</v>
      </c>
      <c r="AA5" s="24">
        <v>0.74512999999999996</v>
      </c>
      <c r="AB5" s="24">
        <v>0.50878999999999996</v>
      </c>
      <c r="AC5" s="24">
        <v>1.7035499999999999</v>
      </c>
      <c r="AD5" s="24">
        <v>-0.62856999999999996</v>
      </c>
      <c r="AE5" s="24">
        <v>7.38734</v>
      </c>
      <c r="AF5" s="24">
        <v>3.8883800000000002</v>
      </c>
      <c r="AG5" s="24">
        <v>0.248</v>
      </c>
      <c r="AH5" s="24">
        <v>0.90158000000000005</v>
      </c>
      <c r="AI5" s="24">
        <v>0.59433000000000002</v>
      </c>
      <c r="AJ5" s="24">
        <v>1.4489300000000001</v>
      </c>
      <c r="AK5" s="24">
        <v>0.30612</v>
      </c>
    </row>
    <row r="6" spans="1:37">
      <c r="A6" s="23">
        <v>37377</v>
      </c>
      <c r="B6" s="5" t="s">
        <v>25</v>
      </c>
      <c r="C6" s="24">
        <v>3.9790899999999998</v>
      </c>
      <c r="D6" s="24">
        <v>4.4654800000000003</v>
      </c>
      <c r="E6" s="24">
        <v>7.8330200000000003</v>
      </c>
      <c r="F6" s="24">
        <v>3.32707</v>
      </c>
      <c r="G6" s="24">
        <v>3.62541</v>
      </c>
      <c r="H6" s="24">
        <v>7.5190799999999998</v>
      </c>
      <c r="I6" s="24">
        <f t="shared" ref="I6:I69" si="0">SUM(C6:H6)</f>
        <v>30.749149999999997</v>
      </c>
      <c r="J6" s="24">
        <v>4.4779559999999998</v>
      </c>
      <c r="K6" s="24">
        <v>7.8573459999999997</v>
      </c>
      <c r="L6" s="24">
        <v>7.355918</v>
      </c>
      <c r="M6" s="24">
        <f t="shared" ref="M6:M69" si="1">C6+J6+K6+F6+G6+L6</f>
        <v>30.622789999999995</v>
      </c>
      <c r="N6" s="24">
        <f t="shared" ref="N6:N69" si="2">U6+AB6+AI6</f>
        <v>1.5114899999999998</v>
      </c>
      <c r="O6" s="24">
        <f t="shared" ref="O6:O69" si="3">R6+Y6+AF6</f>
        <v>11.973870000000002</v>
      </c>
      <c r="P6" s="24">
        <f t="shared" ref="P6:P69" si="4">T6+AA6+AH6</f>
        <v>2.2497800000000003</v>
      </c>
      <c r="Q6" s="24">
        <v>4.4654800000000003</v>
      </c>
      <c r="R6" s="24">
        <v>2.8547600000000002</v>
      </c>
      <c r="S6" s="24">
        <v>0.17723</v>
      </c>
      <c r="T6" s="24">
        <v>0.42526000000000003</v>
      </c>
      <c r="U6" s="24">
        <v>0.48841000000000001</v>
      </c>
      <c r="V6" s="24">
        <v>1.0711999999999999</v>
      </c>
      <c r="W6" s="24">
        <v>-0.55137999999999998</v>
      </c>
      <c r="X6" s="24">
        <v>7.8330200000000003</v>
      </c>
      <c r="Y6" s="24">
        <v>5.0392299999999999</v>
      </c>
      <c r="Z6" s="24">
        <v>0.30863000000000002</v>
      </c>
      <c r="AA6" s="24">
        <v>0.89939000000000002</v>
      </c>
      <c r="AB6" s="24">
        <v>0.52859</v>
      </c>
      <c r="AC6" s="24">
        <v>1.70373</v>
      </c>
      <c r="AD6" s="24">
        <v>-0.64654999999999996</v>
      </c>
      <c r="AE6" s="24">
        <v>7.5190799999999998</v>
      </c>
      <c r="AF6" s="24">
        <v>4.0798800000000002</v>
      </c>
      <c r="AG6" s="24">
        <v>0.25333</v>
      </c>
      <c r="AH6" s="24">
        <v>0.92513000000000001</v>
      </c>
      <c r="AI6" s="24">
        <v>0.49448999999999999</v>
      </c>
      <c r="AJ6" s="24">
        <v>1.4482900000000001</v>
      </c>
      <c r="AK6" s="24">
        <v>0.31796000000000002</v>
      </c>
    </row>
    <row r="7" spans="1:37">
      <c r="A7" s="23">
        <v>37408</v>
      </c>
      <c r="B7" s="5" t="s">
        <v>26</v>
      </c>
      <c r="C7" s="24">
        <v>4.0969600000000002</v>
      </c>
      <c r="D7" s="24">
        <v>4.4646699999999999</v>
      </c>
      <c r="E7" s="24">
        <v>7.7961600000000004</v>
      </c>
      <c r="F7" s="24">
        <v>3.3418800000000002</v>
      </c>
      <c r="G7" s="24">
        <v>3.6321699999999999</v>
      </c>
      <c r="H7" s="24">
        <v>7.3920399999999997</v>
      </c>
      <c r="I7" s="24">
        <f t="shared" si="0"/>
        <v>30.723880000000001</v>
      </c>
      <c r="J7" s="24">
        <v>4.4651899999999998</v>
      </c>
      <c r="K7" s="24">
        <v>7.7471410000000001</v>
      </c>
      <c r="L7" s="24">
        <v>7.3257430000000001</v>
      </c>
      <c r="M7" s="24">
        <f t="shared" si="1"/>
        <v>30.609083999999996</v>
      </c>
      <c r="N7" s="24">
        <f t="shared" si="2"/>
        <v>1.47892</v>
      </c>
      <c r="O7" s="24">
        <f t="shared" si="3"/>
        <v>11.85383</v>
      </c>
      <c r="P7" s="24">
        <f t="shared" si="4"/>
        <v>2.2329499999999998</v>
      </c>
      <c r="Q7" s="24">
        <v>4.4646699999999999</v>
      </c>
      <c r="R7" s="24">
        <v>2.8353100000000002</v>
      </c>
      <c r="S7" s="24">
        <v>0.17465</v>
      </c>
      <c r="T7" s="24">
        <v>0.42222999999999999</v>
      </c>
      <c r="U7" s="24">
        <v>0.5131</v>
      </c>
      <c r="V7" s="24">
        <v>1.0696699999999999</v>
      </c>
      <c r="W7" s="24">
        <v>-0.55027999999999999</v>
      </c>
      <c r="X7" s="24">
        <v>7.7961600000000004</v>
      </c>
      <c r="Y7" s="24">
        <v>5.0233600000000003</v>
      </c>
      <c r="Z7" s="24">
        <v>0.30747999999999998</v>
      </c>
      <c r="AA7" s="24">
        <v>0.89292000000000005</v>
      </c>
      <c r="AB7" s="24">
        <v>0.51346999999999998</v>
      </c>
      <c r="AC7" s="24">
        <v>1.7010400000000001</v>
      </c>
      <c r="AD7" s="24">
        <v>-0.64212000000000002</v>
      </c>
      <c r="AE7" s="24">
        <v>7.3920399999999997</v>
      </c>
      <c r="AF7" s="24">
        <v>3.9951599999999998</v>
      </c>
      <c r="AG7" s="24">
        <v>0.25274999999999997</v>
      </c>
      <c r="AH7" s="24">
        <v>0.91779999999999995</v>
      </c>
      <c r="AI7" s="24">
        <v>0.45234999999999997</v>
      </c>
      <c r="AJ7" s="24">
        <v>1.4443900000000001</v>
      </c>
      <c r="AK7" s="24">
        <v>0.32958999999999999</v>
      </c>
    </row>
    <row r="8" spans="1:37">
      <c r="A8" s="23">
        <v>37438</v>
      </c>
      <c r="B8" s="5" t="s">
        <v>27</v>
      </c>
      <c r="C8" s="24">
        <v>4.23421</v>
      </c>
      <c r="D8" s="24">
        <v>4.6190100000000003</v>
      </c>
      <c r="E8" s="24">
        <v>7.7898199999999997</v>
      </c>
      <c r="F8" s="24">
        <v>3.2631800000000002</v>
      </c>
      <c r="G8" s="24">
        <v>3.5296500000000002</v>
      </c>
      <c r="H8" s="24">
        <v>7.4813499999999999</v>
      </c>
      <c r="I8" s="24">
        <f t="shared" si="0"/>
        <v>30.917219999999997</v>
      </c>
      <c r="J8" s="24">
        <v>4.5386040000000003</v>
      </c>
      <c r="K8" s="24">
        <v>7.8660059999999996</v>
      </c>
      <c r="L8" s="24">
        <v>7.4017840000000001</v>
      </c>
      <c r="M8" s="24">
        <f t="shared" si="1"/>
        <v>30.833434</v>
      </c>
      <c r="N8" s="24">
        <f t="shared" si="2"/>
        <v>1.6180599999999998</v>
      </c>
      <c r="O8" s="24">
        <f t="shared" si="3"/>
        <v>11.85361</v>
      </c>
      <c r="P8" s="24">
        <f t="shared" si="4"/>
        <v>2.2731599999999998</v>
      </c>
      <c r="Q8" s="24">
        <v>4.6190100000000003</v>
      </c>
      <c r="R8" s="24">
        <v>2.8831899999999999</v>
      </c>
      <c r="S8" s="24">
        <v>0.17363000000000001</v>
      </c>
      <c r="T8" s="24">
        <v>0.42704999999999999</v>
      </c>
      <c r="U8" s="24">
        <v>0.57262999999999997</v>
      </c>
      <c r="V8" s="24">
        <v>1.0767</v>
      </c>
      <c r="W8" s="24">
        <v>-0.51419000000000004</v>
      </c>
      <c r="X8" s="24">
        <v>7.7898199999999997</v>
      </c>
      <c r="Y8" s="24">
        <v>4.9814600000000002</v>
      </c>
      <c r="Z8" s="24">
        <v>0.31381999999999999</v>
      </c>
      <c r="AA8" s="24">
        <v>0.88195999999999997</v>
      </c>
      <c r="AB8" s="24">
        <v>0.53856999999999999</v>
      </c>
      <c r="AC8" s="24">
        <v>1.7156100000000001</v>
      </c>
      <c r="AD8" s="24">
        <v>-0.64161000000000001</v>
      </c>
      <c r="AE8" s="24">
        <v>7.4813499999999999</v>
      </c>
      <c r="AF8" s="24">
        <v>3.9889600000000001</v>
      </c>
      <c r="AG8" s="24">
        <v>0.25086999999999998</v>
      </c>
      <c r="AH8" s="24">
        <v>0.96414999999999995</v>
      </c>
      <c r="AI8" s="24">
        <v>0.50685999999999998</v>
      </c>
      <c r="AJ8" s="24">
        <v>1.45445</v>
      </c>
      <c r="AK8" s="24">
        <v>0.31607000000000002</v>
      </c>
    </row>
    <row r="9" spans="1:37">
      <c r="A9" s="23">
        <v>37469</v>
      </c>
      <c r="B9" s="5" t="s">
        <v>28</v>
      </c>
      <c r="C9" s="24">
        <v>4.2516600000000002</v>
      </c>
      <c r="D9" s="24">
        <v>4.6290699999999996</v>
      </c>
      <c r="E9" s="24">
        <v>7.7484700000000002</v>
      </c>
      <c r="F9" s="24">
        <v>3.4705400000000002</v>
      </c>
      <c r="G9" s="24">
        <v>3.4138500000000001</v>
      </c>
      <c r="H9" s="24">
        <v>7.4955800000000004</v>
      </c>
      <c r="I9" s="24">
        <f t="shared" si="0"/>
        <v>31.009170000000001</v>
      </c>
      <c r="J9" s="24">
        <v>4.5368180000000002</v>
      </c>
      <c r="K9" s="24">
        <v>7.8445640000000001</v>
      </c>
      <c r="L9" s="24">
        <v>7.4868100000000002</v>
      </c>
      <c r="M9" s="24">
        <f t="shared" si="1"/>
        <v>31.004242000000005</v>
      </c>
      <c r="N9" s="24">
        <f t="shared" si="2"/>
        <v>1.49773</v>
      </c>
      <c r="O9" s="24">
        <f t="shared" si="3"/>
        <v>11.94908</v>
      </c>
      <c r="P9" s="24">
        <f t="shared" si="4"/>
        <v>2.2792300000000001</v>
      </c>
      <c r="Q9" s="24">
        <v>4.6290699999999996</v>
      </c>
      <c r="R9" s="24">
        <v>2.94861</v>
      </c>
      <c r="S9" s="24">
        <v>0.17341000000000001</v>
      </c>
      <c r="T9" s="24">
        <v>0.41911999999999999</v>
      </c>
      <c r="U9" s="24">
        <v>0.52048000000000005</v>
      </c>
      <c r="V9" s="24">
        <v>1.0769299999999999</v>
      </c>
      <c r="W9" s="24">
        <v>-0.50948000000000004</v>
      </c>
      <c r="X9" s="24">
        <v>7.7484700000000002</v>
      </c>
      <c r="Y9" s="24">
        <v>4.9863499999999998</v>
      </c>
      <c r="Z9" s="24">
        <v>0.31712000000000001</v>
      </c>
      <c r="AA9" s="24">
        <v>0.88051999999999997</v>
      </c>
      <c r="AB9" s="24">
        <v>0.48501</v>
      </c>
      <c r="AC9" s="24">
        <v>1.7166999999999999</v>
      </c>
      <c r="AD9" s="24">
        <v>-0.63722999999999996</v>
      </c>
      <c r="AE9" s="24">
        <v>7.4955800000000004</v>
      </c>
      <c r="AF9" s="24">
        <v>4.0141200000000001</v>
      </c>
      <c r="AG9" s="24">
        <v>0.25120999999999999</v>
      </c>
      <c r="AH9" s="24">
        <v>0.97958999999999996</v>
      </c>
      <c r="AI9" s="24">
        <v>0.49224000000000001</v>
      </c>
      <c r="AJ9" s="24">
        <v>1.45424</v>
      </c>
      <c r="AK9" s="24">
        <v>0.30418000000000001</v>
      </c>
    </row>
    <row r="10" spans="1:37">
      <c r="A10" s="23">
        <v>37500</v>
      </c>
      <c r="B10" s="5" t="s">
        <v>29</v>
      </c>
      <c r="C10" s="24">
        <v>4.23888</v>
      </c>
      <c r="D10" s="24">
        <v>4.4866700000000002</v>
      </c>
      <c r="E10" s="24">
        <v>7.68485</v>
      </c>
      <c r="F10" s="24">
        <v>3.3479299999999999</v>
      </c>
      <c r="G10" s="24">
        <v>3.51912</v>
      </c>
      <c r="H10" s="24">
        <v>7.5459500000000004</v>
      </c>
      <c r="I10" s="24">
        <f t="shared" si="0"/>
        <v>30.823400000000003</v>
      </c>
      <c r="J10" s="24">
        <v>4.574567</v>
      </c>
      <c r="K10" s="24">
        <v>7.8962570000000003</v>
      </c>
      <c r="L10" s="24">
        <v>7.4903959999999996</v>
      </c>
      <c r="M10" s="24">
        <f t="shared" si="1"/>
        <v>31.067150000000002</v>
      </c>
      <c r="N10" s="24">
        <f t="shared" si="2"/>
        <v>1.3925100000000001</v>
      </c>
      <c r="O10" s="24">
        <f t="shared" si="3"/>
        <v>11.85169</v>
      </c>
      <c r="P10" s="24">
        <f t="shared" si="4"/>
        <v>2.4019599999999999</v>
      </c>
      <c r="Q10" s="24">
        <v>4.4866700000000002</v>
      </c>
      <c r="R10" s="24">
        <v>2.8576199999999998</v>
      </c>
      <c r="S10" s="24">
        <v>0.16989000000000001</v>
      </c>
      <c r="T10" s="24">
        <v>0.44055</v>
      </c>
      <c r="U10" s="24">
        <v>0.48916999999999999</v>
      </c>
      <c r="V10" s="24">
        <v>1.0735699999999999</v>
      </c>
      <c r="W10" s="24">
        <v>-0.54413</v>
      </c>
      <c r="X10" s="24">
        <v>7.68485</v>
      </c>
      <c r="Y10" s="24">
        <v>4.9763599999999997</v>
      </c>
      <c r="Z10" s="24">
        <v>0.31061</v>
      </c>
      <c r="AA10" s="24">
        <v>0.90544999999999998</v>
      </c>
      <c r="AB10" s="24">
        <v>0.43058000000000002</v>
      </c>
      <c r="AC10" s="24">
        <v>1.7166600000000001</v>
      </c>
      <c r="AD10" s="24">
        <v>-0.65480000000000005</v>
      </c>
      <c r="AE10" s="24">
        <v>7.5459500000000004</v>
      </c>
      <c r="AF10" s="24">
        <v>4.0177100000000001</v>
      </c>
      <c r="AG10" s="24">
        <v>0.24338000000000001</v>
      </c>
      <c r="AH10" s="24">
        <v>1.05596</v>
      </c>
      <c r="AI10" s="24">
        <v>0.47276000000000001</v>
      </c>
      <c r="AJ10" s="24">
        <v>1.45197</v>
      </c>
      <c r="AK10" s="24">
        <v>0.30417</v>
      </c>
    </row>
    <row r="11" spans="1:37">
      <c r="A11" s="23">
        <v>37530</v>
      </c>
      <c r="B11" s="5" t="s">
        <v>30</v>
      </c>
      <c r="C11" s="24">
        <v>4.2031599999999996</v>
      </c>
      <c r="D11" s="24">
        <v>4.53362</v>
      </c>
      <c r="E11" s="24">
        <v>7.6749099999999997</v>
      </c>
      <c r="F11" s="24">
        <v>3.4376699999999998</v>
      </c>
      <c r="G11" s="24">
        <v>3.49512</v>
      </c>
      <c r="H11" s="24">
        <v>7.4652000000000003</v>
      </c>
      <c r="I11" s="24">
        <f t="shared" si="0"/>
        <v>30.80968</v>
      </c>
      <c r="J11" s="24">
        <v>4.5592810000000004</v>
      </c>
      <c r="K11" s="24">
        <v>7.858282</v>
      </c>
      <c r="L11" s="24">
        <v>7.4458060000000001</v>
      </c>
      <c r="M11" s="24">
        <f t="shared" si="1"/>
        <v>30.999319</v>
      </c>
      <c r="N11" s="24">
        <f t="shared" si="2"/>
        <v>1.4189499999999999</v>
      </c>
      <c r="O11" s="24">
        <f t="shared" si="3"/>
        <v>11.836130000000001</v>
      </c>
      <c r="P11" s="24">
        <f t="shared" si="4"/>
        <v>2.3315600000000001</v>
      </c>
      <c r="Q11" s="24">
        <v>4.53362</v>
      </c>
      <c r="R11" s="24">
        <v>2.8713199999999999</v>
      </c>
      <c r="S11" s="24">
        <v>0.16299</v>
      </c>
      <c r="T11" s="24">
        <v>0.44009999999999999</v>
      </c>
      <c r="U11" s="24">
        <v>0.51537999999999995</v>
      </c>
      <c r="V11" s="24">
        <v>1.07874</v>
      </c>
      <c r="W11" s="24">
        <v>-0.53491999999999995</v>
      </c>
      <c r="X11" s="24">
        <v>7.6749099999999997</v>
      </c>
      <c r="Y11" s="24">
        <v>4.9345299999999996</v>
      </c>
      <c r="Z11" s="24">
        <v>0.30570000000000003</v>
      </c>
      <c r="AA11" s="24">
        <v>0.9244</v>
      </c>
      <c r="AB11" s="24">
        <v>0.44357000000000002</v>
      </c>
      <c r="AC11" s="24">
        <v>1.72525</v>
      </c>
      <c r="AD11" s="24">
        <v>-0.65854000000000001</v>
      </c>
      <c r="AE11" s="24">
        <v>7.4652000000000003</v>
      </c>
      <c r="AF11" s="24">
        <v>4.0302800000000003</v>
      </c>
      <c r="AG11" s="24">
        <v>0.24414</v>
      </c>
      <c r="AH11" s="24">
        <v>0.96706000000000003</v>
      </c>
      <c r="AI11" s="24">
        <v>0.46</v>
      </c>
      <c r="AJ11" s="24">
        <v>1.4616</v>
      </c>
      <c r="AK11" s="24">
        <v>0.30210999999999999</v>
      </c>
    </row>
    <row r="12" spans="1:37">
      <c r="A12" s="23">
        <v>37561</v>
      </c>
      <c r="B12" s="5" t="s">
        <v>31</v>
      </c>
      <c r="C12" s="24">
        <v>4.32653</v>
      </c>
      <c r="D12" s="24">
        <v>4.4890600000000003</v>
      </c>
      <c r="E12" s="24">
        <v>7.7057200000000003</v>
      </c>
      <c r="F12" s="24">
        <v>3.5040499999999999</v>
      </c>
      <c r="G12" s="24">
        <v>3.4762499999999998</v>
      </c>
      <c r="H12" s="24">
        <v>7.4478400000000002</v>
      </c>
      <c r="I12" s="24">
        <f t="shared" si="0"/>
        <v>30.949449999999999</v>
      </c>
      <c r="J12" s="24">
        <v>4.6768219999999996</v>
      </c>
      <c r="K12" s="24">
        <v>8.0156310000000008</v>
      </c>
      <c r="L12" s="24">
        <v>7.4770899999999996</v>
      </c>
      <c r="M12" s="24">
        <f t="shared" si="1"/>
        <v>31.476372999999999</v>
      </c>
      <c r="N12" s="24">
        <f t="shared" si="2"/>
        <v>1.3587099999999999</v>
      </c>
      <c r="O12" s="24">
        <f t="shared" si="3"/>
        <v>11.855830000000001</v>
      </c>
      <c r="P12" s="24">
        <f t="shared" si="4"/>
        <v>2.3614100000000002</v>
      </c>
      <c r="Q12" s="24">
        <v>4.4890600000000003</v>
      </c>
      <c r="R12" s="24">
        <v>2.8501799999999999</v>
      </c>
      <c r="S12" s="24">
        <v>0.16137000000000001</v>
      </c>
      <c r="T12" s="24">
        <v>0.46599000000000002</v>
      </c>
      <c r="U12" s="24">
        <v>0.47110999999999997</v>
      </c>
      <c r="V12" s="24">
        <v>1.0791900000000001</v>
      </c>
      <c r="W12" s="24">
        <v>-0.53876999999999997</v>
      </c>
      <c r="X12" s="24">
        <v>7.7057200000000003</v>
      </c>
      <c r="Y12" s="24">
        <v>4.9523900000000003</v>
      </c>
      <c r="Z12" s="24">
        <v>0.29787000000000002</v>
      </c>
      <c r="AA12" s="24">
        <v>0.93764999999999998</v>
      </c>
      <c r="AB12" s="24">
        <v>0.43968000000000002</v>
      </c>
      <c r="AC12" s="24">
        <v>1.7245200000000001</v>
      </c>
      <c r="AD12" s="24">
        <v>-0.64639000000000002</v>
      </c>
      <c r="AE12" s="24">
        <v>7.4478400000000002</v>
      </c>
      <c r="AF12" s="24">
        <v>4.0532599999999999</v>
      </c>
      <c r="AG12" s="24">
        <v>0.24302000000000001</v>
      </c>
      <c r="AH12" s="24">
        <v>0.95777000000000001</v>
      </c>
      <c r="AI12" s="24">
        <v>0.44791999999999998</v>
      </c>
      <c r="AJ12" s="24">
        <v>1.4599299999999999</v>
      </c>
      <c r="AK12" s="24">
        <v>0.28594000000000003</v>
      </c>
    </row>
    <row r="13" spans="1:37">
      <c r="A13" s="23">
        <v>37591</v>
      </c>
      <c r="B13" s="5" t="s">
        <v>32</v>
      </c>
      <c r="C13" s="24">
        <v>4.1740300000000001</v>
      </c>
      <c r="D13" s="24">
        <v>4.3635200000000003</v>
      </c>
      <c r="E13" s="24">
        <v>7.7496600000000004</v>
      </c>
      <c r="F13" s="24">
        <v>3.3325300000000002</v>
      </c>
      <c r="G13" s="24">
        <v>3.4055800000000001</v>
      </c>
      <c r="H13" s="24">
        <v>7.3159900000000002</v>
      </c>
      <c r="I13" s="24">
        <f t="shared" si="0"/>
        <v>30.34131</v>
      </c>
      <c r="J13" s="24">
        <v>4.4645919999999997</v>
      </c>
      <c r="K13" s="24">
        <v>7.7140370000000003</v>
      </c>
      <c r="L13" s="24">
        <v>7.3015949999999998</v>
      </c>
      <c r="M13" s="24">
        <f t="shared" si="1"/>
        <v>30.392364000000001</v>
      </c>
      <c r="N13" s="24">
        <f t="shared" si="2"/>
        <v>1.3364400000000001</v>
      </c>
      <c r="O13" s="24">
        <f t="shared" si="3"/>
        <v>11.64194</v>
      </c>
      <c r="P13" s="24">
        <f t="shared" si="4"/>
        <v>2.3399800000000002</v>
      </c>
      <c r="Q13" s="24">
        <v>4.3635200000000003</v>
      </c>
      <c r="R13" s="24">
        <v>2.7786200000000001</v>
      </c>
      <c r="S13" s="24">
        <v>0.16411999999999999</v>
      </c>
      <c r="T13" s="24">
        <v>0.44901000000000002</v>
      </c>
      <c r="U13" s="24">
        <v>0.44555</v>
      </c>
      <c r="V13" s="24">
        <v>1.0802099999999999</v>
      </c>
      <c r="W13" s="24">
        <v>-0.55400000000000005</v>
      </c>
      <c r="X13" s="24">
        <v>7.7496600000000004</v>
      </c>
      <c r="Y13" s="24">
        <v>4.8838800000000004</v>
      </c>
      <c r="Z13" s="24">
        <v>0.29726000000000002</v>
      </c>
      <c r="AA13" s="24">
        <v>0.96579000000000004</v>
      </c>
      <c r="AB13" s="24">
        <v>0.45917999999999998</v>
      </c>
      <c r="AC13" s="24">
        <v>1.7270300000000001</v>
      </c>
      <c r="AD13" s="24">
        <v>-0.58348</v>
      </c>
      <c r="AE13" s="24">
        <v>7.3159900000000002</v>
      </c>
      <c r="AF13" s="24">
        <v>3.9794399999999999</v>
      </c>
      <c r="AG13" s="24">
        <v>0.24265999999999999</v>
      </c>
      <c r="AH13" s="24">
        <v>0.92518</v>
      </c>
      <c r="AI13" s="24">
        <v>0.43170999999999998</v>
      </c>
      <c r="AJ13" s="24">
        <v>1.4578500000000001</v>
      </c>
      <c r="AK13" s="24">
        <v>0.27916000000000002</v>
      </c>
    </row>
    <row r="14" spans="1:37">
      <c r="A14" s="23">
        <v>37622</v>
      </c>
      <c r="B14" s="5" t="s">
        <v>33</v>
      </c>
      <c r="C14" s="24">
        <v>4.2083599999999999</v>
      </c>
      <c r="D14" s="24">
        <v>4.4125300000000003</v>
      </c>
      <c r="E14" s="24">
        <v>7.5401199999999999</v>
      </c>
      <c r="F14" s="24">
        <v>3.41493</v>
      </c>
      <c r="G14" s="24">
        <v>3.3879700000000001</v>
      </c>
      <c r="H14" s="24">
        <v>7.2031099999999997</v>
      </c>
      <c r="I14" s="24">
        <f t="shared" si="0"/>
        <v>30.167019999999994</v>
      </c>
      <c r="J14" s="24">
        <v>4.454364</v>
      </c>
      <c r="K14" s="24">
        <v>7.7056579999999997</v>
      </c>
      <c r="L14" s="24">
        <v>7.3182299999999998</v>
      </c>
      <c r="M14" s="24">
        <f t="shared" si="1"/>
        <v>30.489512000000001</v>
      </c>
      <c r="N14" s="24">
        <f t="shared" si="2"/>
        <v>1.3909799999999999</v>
      </c>
      <c r="O14" s="24">
        <f t="shared" si="3"/>
        <v>11.38095</v>
      </c>
      <c r="P14" s="24">
        <f t="shared" si="4"/>
        <v>2.3045200000000001</v>
      </c>
      <c r="Q14" s="24">
        <v>4.4125300000000003</v>
      </c>
      <c r="R14" s="24">
        <v>2.8120500000000002</v>
      </c>
      <c r="S14" s="24">
        <v>0.15986</v>
      </c>
      <c r="T14" s="24">
        <v>0.45240999999999998</v>
      </c>
      <c r="U14" s="24">
        <v>0.44552999999999998</v>
      </c>
      <c r="V14" s="24">
        <v>1.0900300000000001</v>
      </c>
      <c r="W14" s="24">
        <v>-0.54735999999999996</v>
      </c>
      <c r="X14" s="24">
        <v>7.5401199999999999</v>
      </c>
      <c r="Y14" s="24">
        <v>4.6821200000000003</v>
      </c>
      <c r="Z14" s="24">
        <v>0.29321999999999998</v>
      </c>
      <c r="AA14" s="24">
        <v>0.95828000000000002</v>
      </c>
      <c r="AB14" s="24">
        <v>0.50270999999999999</v>
      </c>
      <c r="AC14" s="24">
        <v>1.7445200000000001</v>
      </c>
      <c r="AD14" s="24">
        <v>-0.64073999999999998</v>
      </c>
      <c r="AE14" s="24">
        <v>7.2031099999999997</v>
      </c>
      <c r="AF14" s="24">
        <v>3.8867799999999999</v>
      </c>
      <c r="AG14" s="24">
        <v>0.24104999999999999</v>
      </c>
      <c r="AH14" s="24">
        <v>0.89383000000000001</v>
      </c>
      <c r="AI14" s="24">
        <v>0.44274000000000002</v>
      </c>
      <c r="AJ14" s="24">
        <v>1.4695199999999999</v>
      </c>
      <c r="AK14" s="24">
        <v>0.26918999999999998</v>
      </c>
    </row>
    <row r="15" spans="1:37">
      <c r="A15" s="23">
        <v>37653</v>
      </c>
      <c r="B15" s="5" t="s">
        <v>34</v>
      </c>
      <c r="C15" s="24">
        <v>4.2094399999999998</v>
      </c>
      <c r="D15" s="24">
        <v>4.3940900000000003</v>
      </c>
      <c r="E15" s="24">
        <v>7.7773099999999999</v>
      </c>
      <c r="F15" s="24">
        <v>3.4618500000000001</v>
      </c>
      <c r="G15" s="24">
        <v>3.3837199999999998</v>
      </c>
      <c r="H15" s="24">
        <v>7.2825199999999999</v>
      </c>
      <c r="I15" s="24">
        <f t="shared" si="0"/>
        <v>30.508929999999999</v>
      </c>
      <c r="J15" s="24">
        <v>4.4653499999999999</v>
      </c>
      <c r="K15" s="24">
        <v>7.7597170000000002</v>
      </c>
      <c r="L15" s="24">
        <v>7.2850299999999999</v>
      </c>
      <c r="M15" s="24">
        <f t="shared" si="1"/>
        <v>30.565107000000001</v>
      </c>
      <c r="N15" s="24">
        <f t="shared" si="2"/>
        <v>1.37263</v>
      </c>
      <c r="O15" s="24">
        <f t="shared" si="3"/>
        <v>11.68426</v>
      </c>
      <c r="P15" s="24">
        <f t="shared" si="4"/>
        <v>2.3026299999999997</v>
      </c>
      <c r="Q15" s="24">
        <v>4.3940900000000003</v>
      </c>
      <c r="R15" s="24">
        <v>2.7819400000000001</v>
      </c>
      <c r="S15" s="24">
        <v>0.16077</v>
      </c>
      <c r="T15" s="24">
        <v>0.46378999999999998</v>
      </c>
      <c r="U15" s="24">
        <v>0.44256000000000001</v>
      </c>
      <c r="V15" s="24">
        <v>1.09015</v>
      </c>
      <c r="W15" s="24">
        <v>-0.54512000000000005</v>
      </c>
      <c r="X15" s="24">
        <v>7.7773099999999999</v>
      </c>
      <c r="Y15" s="24">
        <v>4.9642200000000001</v>
      </c>
      <c r="Z15" s="24">
        <v>0.28755999999999998</v>
      </c>
      <c r="AA15" s="24">
        <v>0.90617999999999999</v>
      </c>
      <c r="AB15" s="24">
        <v>0.47076000000000001</v>
      </c>
      <c r="AC15" s="24">
        <v>1.7457800000000001</v>
      </c>
      <c r="AD15" s="24">
        <v>-0.59719</v>
      </c>
      <c r="AE15" s="24">
        <v>7.2825199999999999</v>
      </c>
      <c r="AF15" s="24">
        <v>3.9380999999999999</v>
      </c>
      <c r="AG15" s="24">
        <v>0.24</v>
      </c>
      <c r="AH15" s="24">
        <v>0.93266000000000004</v>
      </c>
      <c r="AI15" s="24">
        <v>0.45931</v>
      </c>
      <c r="AJ15" s="24">
        <v>1.46759</v>
      </c>
      <c r="AK15" s="24">
        <v>0.24485999999999999</v>
      </c>
    </row>
    <row r="16" spans="1:37">
      <c r="A16" s="23">
        <v>37681</v>
      </c>
      <c r="B16" s="5" t="s">
        <v>35</v>
      </c>
      <c r="C16" s="24">
        <v>4.2035600000000004</v>
      </c>
      <c r="D16" s="24">
        <v>4.3803900000000002</v>
      </c>
      <c r="E16" s="24">
        <v>7.6872400000000001</v>
      </c>
      <c r="F16" s="24">
        <v>3.6045600000000002</v>
      </c>
      <c r="G16" s="24">
        <v>3.4492600000000002</v>
      </c>
      <c r="H16" s="24">
        <v>7.3296400000000004</v>
      </c>
      <c r="I16" s="24">
        <f t="shared" si="0"/>
        <v>30.65465</v>
      </c>
      <c r="J16" s="24">
        <v>4.4554210000000003</v>
      </c>
      <c r="K16" s="24">
        <v>7.7706939999999998</v>
      </c>
      <c r="L16" s="24">
        <v>7.3089649999999997</v>
      </c>
      <c r="M16" s="24">
        <f t="shared" si="1"/>
        <v>30.792459999999998</v>
      </c>
      <c r="N16" s="24">
        <f t="shared" si="2"/>
        <v>1.41791</v>
      </c>
      <c r="O16" s="24">
        <f t="shared" si="3"/>
        <v>11.66592</v>
      </c>
      <c r="P16" s="24">
        <f t="shared" si="4"/>
        <v>2.2750599999999999</v>
      </c>
      <c r="Q16" s="24">
        <v>4.3803900000000002</v>
      </c>
      <c r="R16" s="24">
        <v>2.7684600000000001</v>
      </c>
      <c r="S16" s="24">
        <v>0.15204999999999999</v>
      </c>
      <c r="T16" s="24">
        <v>0.49339</v>
      </c>
      <c r="U16" s="24">
        <v>0.43320999999999998</v>
      </c>
      <c r="V16" s="24">
        <v>1.0880399999999999</v>
      </c>
      <c r="W16" s="24">
        <v>-0.55476000000000003</v>
      </c>
      <c r="X16" s="24">
        <v>7.6872400000000001</v>
      </c>
      <c r="Y16" s="24">
        <v>4.8981899999999996</v>
      </c>
      <c r="Z16" s="24">
        <v>0.27775</v>
      </c>
      <c r="AA16" s="24">
        <v>0.85892999999999997</v>
      </c>
      <c r="AB16" s="24">
        <v>0.51014999999999999</v>
      </c>
      <c r="AC16" s="24">
        <v>1.74482</v>
      </c>
      <c r="AD16" s="24">
        <v>-0.60260000000000002</v>
      </c>
      <c r="AE16" s="24">
        <v>7.3296400000000004</v>
      </c>
      <c r="AF16" s="24">
        <v>3.9992700000000001</v>
      </c>
      <c r="AG16" s="24">
        <v>0.23805000000000001</v>
      </c>
      <c r="AH16" s="24">
        <v>0.92274</v>
      </c>
      <c r="AI16" s="24">
        <v>0.47455000000000003</v>
      </c>
      <c r="AJ16" s="24">
        <v>1.4678899999999999</v>
      </c>
      <c r="AK16" s="24">
        <v>0.22714999999999999</v>
      </c>
    </row>
    <row r="17" spans="1:37">
      <c r="A17" s="23">
        <v>37712</v>
      </c>
      <c r="B17" s="5" t="s">
        <v>36</v>
      </c>
      <c r="C17" s="24">
        <v>4.2405799999999996</v>
      </c>
      <c r="D17" s="24">
        <v>4.51783</v>
      </c>
      <c r="E17" s="24">
        <v>7.6676000000000002</v>
      </c>
      <c r="F17" s="24">
        <v>3.3657900000000001</v>
      </c>
      <c r="G17" s="24">
        <v>3.5023499999999999</v>
      </c>
      <c r="H17" s="24">
        <v>7.2918599999999998</v>
      </c>
      <c r="I17" s="24">
        <f t="shared" si="0"/>
        <v>30.586009999999998</v>
      </c>
      <c r="J17" s="24">
        <v>4.4651399999999999</v>
      </c>
      <c r="K17" s="24">
        <v>7.7037560000000003</v>
      </c>
      <c r="L17" s="24">
        <v>7.2424489999999997</v>
      </c>
      <c r="M17" s="24">
        <f t="shared" si="1"/>
        <v>30.520064999999999</v>
      </c>
      <c r="N17" s="24">
        <f t="shared" si="2"/>
        <v>1.4460599999999999</v>
      </c>
      <c r="O17" s="24">
        <f t="shared" si="3"/>
        <v>11.682549999999999</v>
      </c>
      <c r="P17" s="24">
        <f t="shared" si="4"/>
        <v>2.3292000000000002</v>
      </c>
      <c r="Q17" s="24">
        <v>4.51783</v>
      </c>
      <c r="R17" s="24">
        <v>2.8218299999999998</v>
      </c>
      <c r="S17" s="24">
        <v>0.15967000000000001</v>
      </c>
      <c r="T17" s="24">
        <v>0.51022999999999996</v>
      </c>
      <c r="U17" s="24">
        <v>0.46002999999999999</v>
      </c>
      <c r="V17" s="24">
        <v>1.0753299999999999</v>
      </c>
      <c r="W17" s="24">
        <v>-0.50927</v>
      </c>
      <c r="X17" s="24">
        <v>7.6676000000000002</v>
      </c>
      <c r="Y17" s="24">
        <v>4.8962700000000003</v>
      </c>
      <c r="Z17" s="24">
        <v>0.28471000000000002</v>
      </c>
      <c r="AA17" s="24">
        <v>0.85599000000000003</v>
      </c>
      <c r="AB17" s="24">
        <v>0.49504999999999999</v>
      </c>
      <c r="AC17" s="24">
        <v>1.72231</v>
      </c>
      <c r="AD17" s="24">
        <v>-0.58672000000000002</v>
      </c>
      <c r="AE17" s="24">
        <v>7.2918599999999998</v>
      </c>
      <c r="AF17" s="24">
        <v>3.9644499999999998</v>
      </c>
      <c r="AG17" s="24">
        <v>0.22844</v>
      </c>
      <c r="AH17" s="24">
        <v>0.96297999999999995</v>
      </c>
      <c r="AI17" s="24">
        <v>0.49098000000000003</v>
      </c>
      <c r="AJ17" s="24">
        <v>1.4453100000000001</v>
      </c>
      <c r="AK17" s="24">
        <v>0.19969999999999999</v>
      </c>
    </row>
    <row r="18" spans="1:37">
      <c r="A18" s="23">
        <v>37742</v>
      </c>
      <c r="B18" s="5" t="s">
        <v>37</v>
      </c>
      <c r="C18" s="24">
        <v>4.34734</v>
      </c>
      <c r="D18" s="24">
        <v>4.48489</v>
      </c>
      <c r="E18" s="24">
        <v>7.7903000000000002</v>
      </c>
      <c r="F18" s="24">
        <v>3.34842</v>
      </c>
      <c r="G18" s="24">
        <v>3.5073400000000001</v>
      </c>
      <c r="H18" s="24">
        <v>7.3066199999999997</v>
      </c>
      <c r="I18" s="24">
        <f t="shared" si="0"/>
        <v>30.784909999999996</v>
      </c>
      <c r="J18" s="24">
        <v>4.5178010000000004</v>
      </c>
      <c r="K18" s="24">
        <v>7.7890779999999999</v>
      </c>
      <c r="L18" s="24">
        <v>7.3165659999999999</v>
      </c>
      <c r="M18" s="24">
        <f t="shared" si="1"/>
        <v>30.826545000000003</v>
      </c>
      <c r="N18" s="24">
        <f t="shared" si="2"/>
        <v>1.3716699999999999</v>
      </c>
      <c r="O18" s="24">
        <f t="shared" si="3"/>
        <v>11.627520000000001</v>
      </c>
      <c r="P18" s="24">
        <f t="shared" si="4"/>
        <v>2.54352</v>
      </c>
      <c r="Q18" s="24">
        <v>4.48489</v>
      </c>
      <c r="R18" s="24">
        <v>2.8073700000000001</v>
      </c>
      <c r="S18" s="24">
        <v>0.16322999999999999</v>
      </c>
      <c r="T18" s="24">
        <v>0.52320999999999995</v>
      </c>
      <c r="U18" s="24">
        <v>0.42559000000000002</v>
      </c>
      <c r="V18" s="24">
        <v>1.0791299999999999</v>
      </c>
      <c r="W18" s="24">
        <v>-0.51363999999999999</v>
      </c>
      <c r="X18" s="24">
        <v>7.7903000000000002</v>
      </c>
      <c r="Y18" s="24">
        <v>4.9047000000000001</v>
      </c>
      <c r="Z18" s="24">
        <v>0.28766000000000003</v>
      </c>
      <c r="AA18" s="24">
        <v>0.98533000000000004</v>
      </c>
      <c r="AB18" s="24">
        <v>0.45502999999999999</v>
      </c>
      <c r="AC18" s="24">
        <v>1.72566</v>
      </c>
      <c r="AD18" s="24">
        <v>-0.56808000000000003</v>
      </c>
      <c r="AE18" s="24">
        <v>7.3066199999999997</v>
      </c>
      <c r="AF18" s="24">
        <v>3.9154499999999999</v>
      </c>
      <c r="AG18" s="24">
        <v>0.22811000000000001</v>
      </c>
      <c r="AH18" s="24">
        <v>1.03498</v>
      </c>
      <c r="AI18" s="24">
        <v>0.49104999999999999</v>
      </c>
      <c r="AJ18" s="24">
        <v>1.4489799999999999</v>
      </c>
      <c r="AK18" s="24">
        <v>0.18804000000000001</v>
      </c>
    </row>
    <row r="19" spans="1:37">
      <c r="A19" s="23">
        <v>37773</v>
      </c>
      <c r="B19" s="5" t="s">
        <v>38</v>
      </c>
      <c r="C19" s="24">
        <v>4.2871800000000002</v>
      </c>
      <c r="D19" s="24">
        <v>4.5008400000000002</v>
      </c>
      <c r="E19" s="24">
        <v>7.9059400000000002</v>
      </c>
      <c r="F19" s="24">
        <v>3.42821</v>
      </c>
      <c r="G19" s="24">
        <v>3.59029</v>
      </c>
      <c r="H19" s="24">
        <v>7.3651200000000001</v>
      </c>
      <c r="I19" s="24">
        <f t="shared" si="0"/>
        <v>31.077580000000001</v>
      </c>
      <c r="J19" s="24">
        <v>4.5632580000000003</v>
      </c>
      <c r="K19" s="24">
        <v>7.856465</v>
      </c>
      <c r="L19" s="24">
        <v>7.366803</v>
      </c>
      <c r="M19" s="24">
        <f t="shared" si="1"/>
        <v>31.092206000000001</v>
      </c>
      <c r="N19" s="24">
        <f t="shared" si="2"/>
        <v>1.44339</v>
      </c>
      <c r="O19" s="24">
        <f t="shared" si="3"/>
        <v>11.83201</v>
      </c>
      <c r="P19" s="24">
        <f t="shared" si="4"/>
        <v>2.4338600000000001</v>
      </c>
      <c r="Q19" s="24">
        <v>4.5008400000000002</v>
      </c>
      <c r="R19" s="24">
        <v>2.8363800000000001</v>
      </c>
      <c r="S19" s="24">
        <v>0.15981000000000001</v>
      </c>
      <c r="T19" s="24">
        <v>0.47577999999999998</v>
      </c>
      <c r="U19" s="24">
        <v>0.44835999999999998</v>
      </c>
      <c r="V19" s="24">
        <v>1.077</v>
      </c>
      <c r="W19" s="24">
        <v>-0.49648999999999999</v>
      </c>
      <c r="X19" s="24">
        <v>7.9059400000000002</v>
      </c>
      <c r="Y19" s="24">
        <v>4.9790700000000001</v>
      </c>
      <c r="Z19" s="24">
        <v>0.28795999999999999</v>
      </c>
      <c r="AA19" s="24">
        <v>0.97182000000000002</v>
      </c>
      <c r="AB19" s="24">
        <v>0.47471000000000002</v>
      </c>
      <c r="AC19" s="24">
        <v>1.72255</v>
      </c>
      <c r="AD19" s="24">
        <v>-0.53017999999999998</v>
      </c>
      <c r="AE19" s="24">
        <v>7.3651200000000001</v>
      </c>
      <c r="AF19" s="24">
        <v>4.0165600000000001</v>
      </c>
      <c r="AG19" s="24">
        <v>0.2278</v>
      </c>
      <c r="AH19" s="24">
        <v>0.98626000000000003</v>
      </c>
      <c r="AI19" s="24">
        <v>0.52032</v>
      </c>
      <c r="AJ19" s="24">
        <v>1.44493</v>
      </c>
      <c r="AK19" s="24">
        <v>0.16925999999999999</v>
      </c>
    </row>
    <row r="20" spans="1:37">
      <c r="A20" s="23">
        <v>37803</v>
      </c>
      <c r="B20" s="5" t="s">
        <v>39</v>
      </c>
      <c r="C20" s="24">
        <v>4.1808800000000002</v>
      </c>
      <c r="D20" s="24">
        <v>4.4675000000000002</v>
      </c>
      <c r="E20" s="24">
        <v>7.7535999999999996</v>
      </c>
      <c r="F20" s="24">
        <v>3.4465699999999999</v>
      </c>
      <c r="G20" s="24">
        <v>3.56521</v>
      </c>
      <c r="H20" s="24">
        <v>7.3661199999999996</v>
      </c>
      <c r="I20" s="24">
        <f t="shared" si="0"/>
        <v>30.779879999999999</v>
      </c>
      <c r="J20" s="24">
        <v>4.4888620000000001</v>
      </c>
      <c r="K20" s="24">
        <v>7.7543230000000003</v>
      </c>
      <c r="L20" s="24">
        <v>7.2762849999999997</v>
      </c>
      <c r="M20" s="24">
        <f t="shared" si="1"/>
        <v>30.712130000000002</v>
      </c>
      <c r="N20" s="24">
        <f t="shared" si="2"/>
        <v>1.4563299999999999</v>
      </c>
      <c r="O20" s="24">
        <f t="shared" si="3"/>
        <v>11.668520000000001</v>
      </c>
      <c r="P20" s="24">
        <f t="shared" si="4"/>
        <v>2.37961</v>
      </c>
      <c r="Q20" s="24">
        <v>4.4675000000000002</v>
      </c>
      <c r="R20" s="24">
        <v>2.79718</v>
      </c>
      <c r="S20" s="24">
        <v>0.16077</v>
      </c>
      <c r="T20" s="24">
        <v>0.47515000000000002</v>
      </c>
      <c r="U20" s="24">
        <v>0.45401000000000002</v>
      </c>
      <c r="V20" s="24">
        <v>1.0899399999999999</v>
      </c>
      <c r="W20" s="24">
        <v>-0.50953999999999999</v>
      </c>
      <c r="X20" s="24">
        <v>7.7535999999999996</v>
      </c>
      <c r="Y20" s="24">
        <v>4.8466399999999998</v>
      </c>
      <c r="Z20" s="24">
        <v>0.29131000000000001</v>
      </c>
      <c r="AA20" s="24">
        <v>0.96586000000000005</v>
      </c>
      <c r="AB20" s="24">
        <v>0.46243000000000001</v>
      </c>
      <c r="AC20" s="24">
        <v>1.74539</v>
      </c>
      <c r="AD20" s="24">
        <v>-0.55803000000000003</v>
      </c>
      <c r="AE20" s="24">
        <v>7.3661199999999996</v>
      </c>
      <c r="AF20" s="24">
        <v>4.0247000000000002</v>
      </c>
      <c r="AG20" s="24">
        <v>0.23130000000000001</v>
      </c>
      <c r="AH20" s="24">
        <v>0.93859999999999999</v>
      </c>
      <c r="AI20" s="24">
        <v>0.53988999999999998</v>
      </c>
      <c r="AJ20" s="24">
        <v>1.4621900000000001</v>
      </c>
      <c r="AK20" s="24">
        <v>0.16944999999999999</v>
      </c>
    </row>
    <row r="21" spans="1:37">
      <c r="A21" s="23">
        <v>37834</v>
      </c>
      <c r="B21" s="5" t="s">
        <v>40</v>
      </c>
      <c r="C21" s="24">
        <v>4.2350300000000001</v>
      </c>
      <c r="D21" s="24">
        <v>4.5356399999999999</v>
      </c>
      <c r="E21" s="24">
        <v>7.7622099999999996</v>
      </c>
      <c r="F21" s="24">
        <v>3.4934500000000002</v>
      </c>
      <c r="G21" s="24">
        <v>3.6165099999999999</v>
      </c>
      <c r="H21" s="24">
        <v>7.2989100000000002</v>
      </c>
      <c r="I21" s="24">
        <f t="shared" si="0"/>
        <v>30.941749999999999</v>
      </c>
      <c r="J21" s="24">
        <v>4.5274970000000003</v>
      </c>
      <c r="K21" s="24">
        <v>7.7302249999999999</v>
      </c>
      <c r="L21" s="24">
        <v>7.2344169999999997</v>
      </c>
      <c r="M21" s="24">
        <f t="shared" si="1"/>
        <v>30.837128999999997</v>
      </c>
      <c r="N21" s="24">
        <f t="shared" si="2"/>
        <v>1.43828</v>
      </c>
      <c r="O21" s="24">
        <f t="shared" si="3"/>
        <v>11.62102</v>
      </c>
      <c r="P21" s="24">
        <f t="shared" si="4"/>
        <v>2.4512100000000001</v>
      </c>
      <c r="Q21" s="24">
        <v>4.5356399999999999</v>
      </c>
      <c r="R21" s="24">
        <v>2.7748499999999998</v>
      </c>
      <c r="S21" s="24">
        <v>0.16289999999999999</v>
      </c>
      <c r="T21" s="24">
        <v>0.56979000000000002</v>
      </c>
      <c r="U21" s="24">
        <v>0.43680000000000002</v>
      </c>
      <c r="V21" s="24">
        <v>1.08538</v>
      </c>
      <c r="W21" s="24">
        <v>-0.49408000000000002</v>
      </c>
      <c r="X21" s="24">
        <v>7.7622099999999996</v>
      </c>
      <c r="Y21" s="24">
        <v>4.8794399999999998</v>
      </c>
      <c r="Z21" s="24">
        <v>0.28763</v>
      </c>
      <c r="AA21" s="24">
        <v>0.94445999999999997</v>
      </c>
      <c r="AB21" s="24">
        <v>0.45924999999999999</v>
      </c>
      <c r="AC21" s="24">
        <v>1.7413799999999999</v>
      </c>
      <c r="AD21" s="24">
        <v>-0.54995000000000005</v>
      </c>
      <c r="AE21" s="24">
        <v>7.2989100000000002</v>
      </c>
      <c r="AF21" s="24">
        <v>3.9667300000000001</v>
      </c>
      <c r="AG21" s="24">
        <v>0.22853000000000001</v>
      </c>
      <c r="AH21" s="24">
        <v>0.93696000000000002</v>
      </c>
      <c r="AI21" s="24">
        <v>0.54222999999999999</v>
      </c>
      <c r="AJ21" s="24">
        <v>1.4538599999999999</v>
      </c>
      <c r="AK21" s="24">
        <v>0.17058999999999999</v>
      </c>
    </row>
    <row r="22" spans="1:37">
      <c r="A22" s="23">
        <v>37865</v>
      </c>
      <c r="B22" s="5" t="s">
        <v>41</v>
      </c>
      <c r="C22" s="24">
        <v>4.1852600000000004</v>
      </c>
      <c r="D22" s="24">
        <v>4.4060699999999997</v>
      </c>
      <c r="E22" s="24">
        <v>7.6914699999999998</v>
      </c>
      <c r="F22" s="24">
        <v>3.5163500000000001</v>
      </c>
      <c r="G22" s="24">
        <v>3.5708600000000001</v>
      </c>
      <c r="H22" s="24">
        <v>7.3758800000000004</v>
      </c>
      <c r="I22" s="24">
        <f t="shared" si="0"/>
        <v>30.745889999999996</v>
      </c>
      <c r="J22" s="24">
        <v>4.564101</v>
      </c>
      <c r="K22" s="24">
        <v>7.9116239999999998</v>
      </c>
      <c r="L22" s="24">
        <v>7.349183</v>
      </c>
      <c r="M22" s="24">
        <f t="shared" si="1"/>
        <v>31.097377999999999</v>
      </c>
      <c r="N22" s="24">
        <f t="shared" si="2"/>
        <v>1.4110499999999999</v>
      </c>
      <c r="O22" s="24">
        <f t="shared" si="3"/>
        <v>11.730879999999999</v>
      </c>
      <c r="P22" s="24">
        <f t="shared" si="4"/>
        <v>2.25569</v>
      </c>
      <c r="Q22" s="24">
        <v>4.4060699999999997</v>
      </c>
      <c r="R22" s="24">
        <v>2.8035700000000001</v>
      </c>
      <c r="S22" s="24">
        <v>0.1646</v>
      </c>
      <c r="T22" s="24">
        <v>0.44855</v>
      </c>
      <c r="U22" s="24">
        <v>0.40947</v>
      </c>
      <c r="V22" s="24">
        <v>1.0924799999999999</v>
      </c>
      <c r="W22" s="24">
        <v>-0.51259999999999994</v>
      </c>
      <c r="X22" s="24">
        <v>7.6914699999999998</v>
      </c>
      <c r="Y22" s="24">
        <v>4.8659699999999999</v>
      </c>
      <c r="Z22" s="24">
        <v>0.2863</v>
      </c>
      <c r="AA22" s="24">
        <v>0.89849999999999997</v>
      </c>
      <c r="AB22" s="24">
        <v>0.45574999999999999</v>
      </c>
      <c r="AC22" s="24">
        <v>1.7475099999999999</v>
      </c>
      <c r="AD22" s="24">
        <v>-0.56255999999999995</v>
      </c>
      <c r="AE22" s="24">
        <v>7.3758800000000004</v>
      </c>
      <c r="AF22" s="24">
        <v>4.0613400000000004</v>
      </c>
      <c r="AG22" s="24">
        <v>0.23316000000000001</v>
      </c>
      <c r="AH22" s="24">
        <v>0.90864</v>
      </c>
      <c r="AI22" s="24">
        <v>0.54583000000000004</v>
      </c>
      <c r="AJ22" s="24">
        <v>1.45932</v>
      </c>
      <c r="AK22" s="24">
        <v>0.16758999999999999</v>
      </c>
    </row>
    <row r="23" spans="1:37">
      <c r="A23" s="23">
        <v>37895</v>
      </c>
      <c r="B23" s="5" t="s">
        <v>42</v>
      </c>
      <c r="C23" s="24">
        <v>4.2344099999999996</v>
      </c>
      <c r="D23" s="24">
        <v>4.5534600000000003</v>
      </c>
      <c r="E23" s="24">
        <v>7.8225600000000002</v>
      </c>
      <c r="F23" s="24">
        <v>3.45201</v>
      </c>
      <c r="G23" s="24">
        <v>3.5834600000000001</v>
      </c>
      <c r="H23" s="24">
        <v>7.5019499999999999</v>
      </c>
      <c r="I23" s="24">
        <f t="shared" si="0"/>
        <v>31.147850000000002</v>
      </c>
      <c r="J23" s="24">
        <v>4.5775319999999997</v>
      </c>
      <c r="K23" s="24">
        <v>7.8345440000000002</v>
      </c>
      <c r="L23" s="24">
        <v>7.4210029999999998</v>
      </c>
      <c r="M23" s="24">
        <f t="shared" si="1"/>
        <v>31.102958999999998</v>
      </c>
      <c r="N23" s="24">
        <f t="shared" si="2"/>
        <v>1.3631899999999999</v>
      </c>
      <c r="O23" s="24">
        <f t="shared" si="3"/>
        <v>11.89236</v>
      </c>
      <c r="P23" s="24">
        <f t="shared" si="4"/>
        <v>2.4421999999999997</v>
      </c>
      <c r="Q23" s="24">
        <v>4.5534600000000003</v>
      </c>
      <c r="R23" s="24">
        <v>2.8842699999999999</v>
      </c>
      <c r="S23" s="24">
        <v>0.15792</v>
      </c>
      <c r="T23" s="24">
        <v>0.48853999999999997</v>
      </c>
      <c r="U23" s="24">
        <v>0.41281000000000001</v>
      </c>
      <c r="V23" s="24">
        <v>1.11097</v>
      </c>
      <c r="W23" s="24">
        <v>-0.50105</v>
      </c>
      <c r="X23" s="24">
        <v>7.8225600000000002</v>
      </c>
      <c r="Y23" s="24">
        <v>4.9598800000000001</v>
      </c>
      <c r="Z23" s="24">
        <v>0.28331000000000001</v>
      </c>
      <c r="AA23" s="24">
        <v>0.94096000000000002</v>
      </c>
      <c r="AB23" s="24">
        <v>0.42147000000000001</v>
      </c>
      <c r="AC23" s="24">
        <v>1.7804199999999999</v>
      </c>
      <c r="AD23" s="24">
        <v>-0.56347999999999998</v>
      </c>
      <c r="AE23" s="24">
        <v>7.5019499999999999</v>
      </c>
      <c r="AF23" s="24">
        <v>4.0482100000000001</v>
      </c>
      <c r="AG23" s="24">
        <v>0.23205999999999999</v>
      </c>
      <c r="AH23" s="24">
        <v>1.0126999999999999</v>
      </c>
      <c r="AI23" s="24">
        <v>0.52890999999999999</v>
      </c>
      <c r="AJ23" s="24">
        <v>1.4877400000000001</v>
      </c>
      <c r="AK23" s="24">
        <v>0.19233</v>
      </c>
    </row>
    <row r="24" spans="1:37">
      <c r="A24" s="23">
        <v>37926</v>
      </c>
      <c r="B24" s="5" t="s">
        <v>43</v>
      </c>
      <c r="C24" s="24">
        <v>4.0943199999999997</v>
      </c>
      <c r="D24" s="24">
        <v>4.5254700000000003</v>
      </c>
      <c r="E24" s="24">
        <v>7.7511299999999999</v>
      </c>
      <c r="F24" s="24">
        <v>3.4125299999999998</v>
      </c>
      <c r="G24" s="24">
        <v>3.5989100000000001</v>
      </c>
      <c r="H24" s="24">
        <v>7.4503500000000003</v>
      </c>
      <c r="I24" s="24">
        <f t="shared" si="0"/>
        <v>30.832709999999999</v>
      </c>
      <c r="J24" s="24">
        <v>4.5419660000000004</v>
      </c>
      <c r="K24" s="24">
        <v>7.7057599999999997</v>
      </c>
      <c r="L24" s="24">
        <v>7.4052870000000004</v>
      </c>
      <c r="M24" s="24">
        <f t="shared" si="1"/>
        <v>30.758773000000001</v>
      </c>
      <c r="N24" s="24">
        <f t="shared" si="2"/>
        <v>1.33534</v>
      </c>
      <c r="O24" s="24">
        <f t="shared" si="3"/>
        <v>11.67775</v>
      </c>
      <c r="P24" s="24">
        <f t="shared" si="4"/>
        <v>2.5340199999999999</v>
      </c>
      <c r="Q24" s="24">
        <v>4.5254700000000003</v>
      </c>
      <c r="R24" s="24">
        <v>2.82056</v>
      </c>
      <c r="S24" s="24">
        <v>0.15795000000000001</v>
      </c>
      <c r="T24" s="24">
        <v>0.50482000000000005</v>
      </c>
      <c r="U24" s="24">
        <v>0.42781000000000002</v>
      </c>
      <c r="V24" s="24">
        <v>1.09996</v>
      </c>
      <c r="W24" s="24">
        <v>-0.48563000000000001</v>
      </c>
      <c r="X24" s="24">
        <v>7.7511299999999999</v>
      </c>
      <c r="Y24" s="24">
        <v>4.8833000000000002</v>
      </c>
      <c r="Z24" s="24">
        <v>0.28767999999999999</v>
      </c>
      <c r="AA24" s="24">
        <v>0.97340000000000004</v>
      </c>
      <c r="AB24" s="24">
        <v>0.40062999999999999</v>
      </c>
      <c r="AC24" s="24">
        <v>1.76586</v>
      </c>
      <c r="AD24" s="24">
        <v>-0.55974000000000002</v>
      </c>
      <c r="AE24" s="24">
        <v>7.4503500000000003</v>
      </c>
      <c r="AF24" s="24">
        <v>3.9738899999999999</v>
      </c>
      <c r="AG24" s="24">
        <v>0.22706000000000001</v>
      </c>
      <c r="AH24" s="24">
        <v>1.0558000000000001</v>
      </c>
      <c r="AI24" s="24">
        <v>0.50690000000000002</v>
      </c>
      <c r="AJ24" s="24">
        <v>1.4767999999999999</v>
      </c>
      <c r="AK24" s="24">
        <v>0.20991000000000001</v>
      </c>
    </row>
    <row r="25" spans="1:37">
      <c r="A25" s="23">
        <v>37956</v>
      </c>
      <c r="B25" s="5" t="s">
        <v>44</v>
      </c>
      <c r="C25" s="24">
        <v>4.2400200000000003</v>
      </c>
      <c r="D25" s="24">
        <v>4.6127399999999996</v>
      </c>
      <c r="E25" s="24">
        <v>7.8324699999999998</v>
      </c>
      <c r="F25" s="24">
        <v>3.4511799999999999</v>
      </c>
      <c r="G25" s="24">
        <v>3.7110699999999999</v>
      </c>
      <c r="H25" s="24">
        <v>7.4589299999999996</v>
      </c>
      <c r="I25" s="24">
        <f t="shared" si="0"/>
        <v>31.30641</v>
      </c>
      <c r="J25" s="24">
        <v>4.59863</v>
      </c>
      <c r="K25" s="24">
        <v>7.7698109999999998</v>
      </c>
      <c r="L25" s="24">
        <v>7.4282139999999997</v>
      </c>
      <c r="M25" s="24">
        <f t="shared" si="1"/>
        <v>31.198925000000003</v>
      </c>
      <c r="N25" s="24">
        <f t="shared" si="2"/>
        <v>1.35945</v>
      </c>
      <c r="O25" s="24">
        <f t="shared" si="3"/>
        <v>11.83475</v>
      </c>
      <c r="P25" s="24">
        <f t="shared" si="4"/>
        <v>2.44116</v>
      </c>
      <c r="Q25" s="24">
        <v>4.6127399999999996</v>
      </c>
      <c r="R25" s="24">
        <v>2.8402400000000001</v>
      </c>
      <c r="S25" s="24">
        <v>0.15376999999999999</v>
      </c>
      <c r="T25" s="24">
        <v>0.51122999999999996</v>
      </c>
      <c r="U25" s="24">
        <v>0.45737</v>
      </c>
      <c r="V25" s="24">
        <v>1.1078399999999999</v>
      </c>
      <c r="W25" s="24">
        <v>-0.45772000000000002</v>
      </c>
      <c r="X25" s="24">
        <v>7.8324699999999998</v>
      </c>
      <c r="Y25" s="24">
        <v>5.0015200000000002</v>
      </c>
      <c r="Z25" s="24">
        <v>0.28683999999999998</v>
      </c>
      <c r="AA25" s="24">
        <v>0.90210000000000001</v>
      </c>
      <c r="AB25" s="24">
        <v>0.40738999999999997</v>
      </c>
      <c r="AC25" s="24">
        <v>1.77332</v>
      </c>
      <c r="AD25" s="24">
        <v>-0.53869999999999996</v>
      </c>
      <c r="AE25" s="24">
        <v>7.4589299999999996</v>
      </c>
      <c r="AF25" s="24">
        <v>3.9929899999999998</v>
      </c>
      <c r="AG25" s="24">
        <v>0.22242000000000001</v>
      </c>
      <c r="AH25" s="24">
        <v>1.02783</v>
      </c>
      <c r="AI25" s="24">
        <v>0.49469000000000002</v>
      </c>
      <c r="AJ25" s="24">
        <v>1.48871</v>
      </c>
      <c r="AK25" s="24">
        <v>0.23227999999999999</v>
      </c>
    </row>
    <row r="26" spans="1:37">
      <c r="A26" s="23">
        <v>37987</v>
      </c>
      <c r="B26" s="5" t="s">
        <v>45</v>
      </c>
      <c r="C26" s="24">
        <v>4.3575400000000002</v>
      </c>
      <c r="D26" s="24">
        <v>4.8041099999999997</v>
      </c>
      <c r="E26" s="24">
        <v>7.8175800000000004</v>
      </c>
      <c r="F26" s="24">
        <v>3.55938</v>
      </c>
      <c r="G26" s="24">
        <v>3.6498699999999999</v>
      </c>
      <c r="H26" s="24">
        <v>7.5461</v>
      </c>
      <c r="I26" s="24">
        <f t="shared" si="0"/>
        <v>31.734580000000001</v>
      </c>
      <c r="J26" s="24">
        <v>4.6674509999999998</v>
      </c>
      <c r="K26" s="24">
        <v>7.8366100000000003</v>
      </c>
      <c r="L26" s="24">
        <v>7.5437390000000004</v>
      </c>
      <c r="M26" s="24">
        <f t="shared" si="1"/>
        <v>31.61459</v>
      </c>
      <c r="N26" s="24">
        <f t="shared" si="2"/>
        <v>1.41666</v>
      </c>
      <c r="O26" s="24">
        <f t="shared" si="3"/>
        <v>12.079180000000001</v>
      </c>
      <c r="P26" s="24">
        <f t="shared" si="4"/>
        <v>2.33412</v>
      </c>
      <c r="Q26" s="24">
        <v>4.8041099999999997</v>
      </c>
      <c r="R26" s="24">
        <v>2.9525999999999999</v>
      </c>
      <c r="S26" s="24">
        <v>0.15740999999999999</v>
      </c>
      <c r="T26" s="24">
        <v>0.50131999999999999</v>
      </c>
      <c r="U26" s="24">
        <v>0.50619000000000003</v>
      </c>
      <c r="V26" s="24">
        <v>1.1073299999999999</v>
      </c>
      <c r="W26" s="24">
        <v>-0.42072999999999999</v>
      </c>
      <c r="X26" s="24">
        <v>7.8175800000000004</v>
      </c>
      <c r="Y26" s="24">
        <v>5.0291100000000002</v>
      </c>
      <c r="Z26" s="24">
        <v>0.28833999999999999</v>
      </c>
      <c r="AA26" s="24">
        <v>0.85599999999999998</v>
      </c>
      <c r="AB26" s="24">
        <v>0.41921000000000003</v>
      </c>
      <c r="AC26" s="24">
        <v>1.77346</v>
      </c>
      <c r="AD26" s="24">
        <v>-0.54854000000000003</v>
      </c>
      <c r="AE26" s="24">
        <v>7.5461</v>
      </c>
      <c r="AF26" s="24">
        <v>4.0974700000000004</v>
      </c>
      <c r="AG26" s="24">
        <v>0.22392999999999999</v>
      </c>
      <c r="AH26" s="24">
        <v>0.9768</v>
      </c>
      <c r="AI26" s="24">
        <v>0.49125999999999997</v>
      </c>
      <c r="AJ26" s="24">
        <v>1.49133</v>
      </c>
      <c r="AK26" s="24">
        <v>0.26532</v>
      </c>
    </row>
    <row r="27" spans="1:37">
      <c r="A27" s="23">
        <v>38018</v>
      </c>
      <c r="B27" s="5" t="s">
        <v>46</v>
      </c>
      <c r="C27" s="24">
        <v>4.3615199999999996</v>
      </c>
      <c r="D27" s="24">
        <v>4.54373</v>
      </c>
      <c r="E27" s="24">
        <v>7.7003899999999996</v>
      </c>
      <c r="F27" s="24">
        <v>3.4282900000000001</v>
      </c>
      <c r="G27" s="24">
        <v>3.6208999999999998</v>
      </c>
      <c r="H27" s="24">
        <v>7.3409199999999997</v>
      </c>
      <c r="I27" s="24">
        <f t="shared" si="0"/>
        <v>30.995749999999997</v>
      </c>
      <c r="J27" s="24">
        <v>4.6621889999999997</v>
      </c>
      <c r="K27" s="24">
        <v>7.7306739999999996</v>
      </c>
      <c r="L27" s="24">
        <v>7.4674129999999996</v>
      </c>
      <c r="M27" s="24">
        <f t="shared" si="1"/>
        <v>31.270986000000001</v>
      </c>
      <c r="N27" s="24">
        <f t="shared" si="2"/>
        <v>1.3483700000000001</v>
      </c>
      <c r="O27" s="24">
        <f t="shared" si="3"/>
        <v>11.66982</v>
      </c>
      <c r="P27" s="24">
        <f t="shared" si="4"/>
        <v>2.22688</v>
      </c>
      <c r="Q27" s="24">
        <v>4.54373</v>
      </c>
      <c r="R27" s="24">
        <v>2.7713299999999998</v>
      </c>
      <c r="S27" s="24">
        <v>0.16159999999999999</v>
      </c>
      <c r="T27" s="24">
        <v>0.47098000000000001</v>
      </c>
      <c r="U27" s="24">
        <v>0.46433000000000002</v>
      </c>
      <c r="V27" s="24">
        <v>1.1072200000000001</v>
      </c>
      <c r="W27" s="24">
        <v>-0.43175000000000002</v>
      </c>
      <c r="X27" s="24">
        <v>7.7003899999999996</v>
      </c>
      <c r="Y27" s="24">
        <v>4.9986199999999998</v>
      </c>
      <c r="Z27" s="24">
        <v>0.27359</v>
      </c>
      <c r="AA27" s="24">
        <v>0.81177999999999995</v>
      </c>
      <c r="AB27" s="24">
        <v>0.39924999999999999</v>
      </c>
      <c r="AC27" s="24">
        <v>1.7719</v>
      </c>
      <c r="AD27" s="24">
        <v>-0.55474999999999997</v>
      </c>
      <c r="AE27" s="24">
        <v>7.3409199999999997</v>
      </c>
      <c r="AF27" s="24">
        <v>3.8998699999999999</v>
      </c>
      <c r="AG27" s="24">
        <v>0.21265999999999999</v>
      </c>
      <c r="AH27" s="24">
        <v>0.94411999999999996</v>
      </c>
      <c r="AI27" s="24">
        <v>0.48479</v>
      </c>
      <c r="AJ27" s="24">
        <v>1.49397</v>
      </c>
      <c r="AK27" s="24">
        <v>0.30551</v>
      </c>
    </row>
    <row r="28" spans="1:37">
      <c r="A28" s="23">
        <v>38047</v>
      </c>
      <c r="B28" s="5" t="s">
        <v>47</v>
      </c>
      <c r="C28" s="24">
        <v>4.3553800000000003</v>
      </c>
      <c r="D28" s="24">
        <v>4.7523799999999996</v>
      </c>
      <c r="E28" s="24">
        <v>7.8169300000000002</v>
      </c>
      <c r="F28" s="24">
        <v>3.5060199999999999</v>
      </c>
      <c r="G28" s="24">
        <v>3.6913999999999998</v>
      </c>
      <c r="H28" s="24">
        <v>7.64093</v>
      </c>
      <c r="I28" s="24">
        <f t="shared" si="0"/>
        <v>31.76304</v>
      </c>
      <c r="J28" s="24">
        <v>4.7038070000000003</v>
      </c>
      <c r="K28" s="24">
        <v>7.8497310000000002</v>
      </c>
      <c r="L28" s="24">
        <v>7.6114090000000001</v>
      </c>
      <c r="M28" s="24">
        <f t="shared" si="1"/>
        <v>31.717747000000003</v>
      </c>
      <c r="N28" s="24">
        <f t="shared" si="2"/>
        <v>1.3344900000000002</v>
      </c>
      <c r="O28" s="24">
        <f t="shared" si="3"/>
        <v>12.104150000000001</v>
      </c>
      <c r="P28" s="24">
        <f t="shared" si="4"/>
        <v>2.3208299999999999</v>
      </c>
      <c r="Q28" s="24">
        <v>4.7523799999999996</v>
      </c>
      <c r="R28" s="24">
        <v>2.9219900000000001</v>
      </c>
      <c r="S28" s="24">
        <v>0.16137000000000001</v>
      </c>
      <c r="T28" s="24">
        <v>0.48549999999999999</v>
      </c>
      <c r="U28" s="24">
        <v>0.44552999999999998</v>
      </c>
      <c r="V28" s="24">
        <v>1.1026400000000001</v>
      </c>
      <c r="W28" s="24">
        <v>-0.36464000000000002</v>
      </c>
      <c r="X28" s="24">
        <v>7.8169300000000002</v>
      </c>
      <c r="Y28" s="24">
        <v>5.0192500000000004</v>
      </c>
      <c r="Z28" s="24">
        <v>0.28620000000000001</v>
      </c>
      <c r="AA28" s="24">
        <v>0.85555999999999999</v>
      </c>
      <c r="AB28" s="24">
        <v>0.41843000000000002</v>
      </c>
      <c r="AC28" s="24">
        <v>1.76589</v>
      </c>
      <c r="AD28" s="24">
        <v>-0.52839000000000003</v>
      </c>
      <c r="AE28" s="24">
        <v>7.64093</v>
      </c>
      <c r="AF28" s="24">
        <v>4.1629100000000001</v>
      </c>
      <c r="AG28" s="24">
        <v>0.21701000000000001</v>
      </c>
      <c r="AH28" s="24">
        <v>0.97977000000000003</v>
      </c>
      <c r="AI28" s="24">
        <v>0.47053</v>
      </c>
      <c r="AJ28" s="24">
        <v>1.49238</v>
      </c>
      <c r="AK28" s="24">
        <v>0.31831999999999999</v>
      </c>
    </row>
    <row r="29" spans="1:37">
      <c r="A29" s="23">
        <v>38078</v>
      </c>
      <c r="B29" s="5" t="s">
        <v>48</v>
      </c>
      <c r="C29" s="24">
        <v>4.4125800000000002</v>
      </c>
      <c r="D29" s="24">
        <v>4.6933600000000002</v>
      </c>
      <c r="E29" s="24">
        <v>7.8388799999999996</v>
      </c>
      <c r="F29" s="24">
        <v>3.4833599999999998</v>
      </c>
      <c r="G29" s="24">
        <v>3.7704499999999999</v>
      </c>
      <c r="H29" s="24">
        <v>7.65435</v>
      </c>
      <c r="I29" s="24">
        <f t="shared" si="0"/>
        <v>31.852980000000002</v>
      </c>
      <c r="J29" s="24">
        <v>4.6966479999999997</v>
      </c>
      <c r="K29" s="24">
        <v>7.8803390000000002</v>
      </c>
      <c r="L29" s="24">
        <v>7.6110429999999996</v>
      </c>
      <c r="M29" s="24">
        <f t="shared" si="1"/>
        <v>31.854420000000001</v>
      </c>
      <c r="N29" s="24">
        <f t="shared" si="2"/>
        <v>1.2460500000000001</v>
      </c>
      <c r="O29" s="24">
        <f t="shared" si="3"/>
        <v>11.999739999999999</v>
      </c>
      <c r="P29" s="24">
        <f t="shared" si="4"/>
        <v>2.4726499999999998</v>
      </c>
      <c r="Q29" s="24">
        <v>4.6933600000000002</v>
      </c>
      <c r="R29" s="24">
        <v>2.8813200000000001</v>
      </c>
      <c r="S29" s="24">
        <v>0.15970000000000001</v>
      </c>
      <c r="T29" s="24">
        <v>0.51400000000000001</v>
      </c>
      <c r="U29" s="24">
        <v>0.40555000000000002</v>
      </c>
      <c r="V29" s="24">
        <v>1.0922799999999999</v>
      </c>
      <c r="W29" s="24">
        <v>-0.35948000000000002</v>
      </c>
      <c r="X29" s="24">
        <v>7.8388799999999996</v>
      </c>
      <c r="Y29" s="24">
        <v>5.0388599999999997</v>
      </c>
      <c r="Z29" s="24">
        <v>0.29457</v>
      </c>
      <c r="AA29" s="24">
        <v>0.90654999999999997</v>
      </c>
      <c r="AB29" s="24">
        <v>0.39572000000000002</v>
      </c>
      <c r="AC29" s="24">
        <v>1.74519</v>
      </c>
      <c r="AD29" s="24">
        <v>-0.54200999999999999</v>
      </c>
      <c r="AE29" s="24">
        <v>7.65435</v>
      </c>
      <c r="AF29" s="24">
        <v>4.0795599999999999</v>
      </c>
      <c r="AG29" s="24">
        <v>0.22112999999999999</v>
      </c>
      <c r="AH29" s="24">
        <v>1.0521</v>
      </c>
      <c r="AI29" s="24">
        <v>0.44478000000000001</v>
      </c>
      <c r="AJ29" s="24">
        <v>1.4821299999999999</v>
      </c>
      <c r="AK29" s="24">
        <v>0.37465999999999999</v>
      </c>
    </row>
    <row r="30" spans="1:37">
      <c r="A30" s="23">
        <v>38108</v>
      </c>
      <c r="B30" s="5" t="s">
        <v>49</v>
      </c>
      <c r="C30" s="24">
        <v>4.3038499999999997</v>
      </c>
      <c r="D30" s="24">
        <v>4.5462199999999999</v>
      </c>
      <c r="E30" s="24">
        <v>7.7098500000000003</v>
      </c>
      <c r="F30" s="24">
        <v>3.3488600000000002</v>
      </c>
      <c r="G30" s="24">
        <v>3.6325400000000001</v>
      </c>
      <c r="H30" s="24">
        <v>7.4432499999999999</v>
      </c>
      <c r="I30" s="24">
        <f t="shared" si="0"/>
        <v>30.984569999999998</v>
      </c>
      <c r="J30" s="24">
        <v>4.612933</v>
      </c>
      <c r="K30" s="24">
        <v>7.7411149999999997</v>
      </c>
      <c r="L30" s="24">
        <v>7.5454670000000004</v>
      </c>
      <c r="M30" s="24">
        <f t="shared" si="1"/>
        <v>31.184764999999999</v>
      </c>
      <c r="N30" s="24">
        <f t="shared" si="2"/>
        <v>1.1270500000000001</v>
      </c>
      <c r="O30" s="24">
        <f t="shared" si="3"/>
        <v>11.73559</v>
      </c>
      <c r="P30" s="24">
        <f t="shared" si="4"/>
        <v>2.33067</v>
      </c>
      <c r="Q30" s="24">
        <v>4.5462199999999999</v>
      </c>
      <c r="R30" s="24">
        <v>2.85568</v>
      </c>
      <c r="S30" s="24">
        <v>0.15891</v>
      </c>
      <c r="T30" s="24">
        <v>0.48898999999999998</v>
      </c>
      <c r="U30" s="24">
        <v>0.32353999999999999</v>
      </c>
      <c r="V30" s="24">
        <v>1.08107</v>
      </c>
      <c r="W30" s="24">
        <v>-0.36198000000000002</v>
      </c>
      <c r="X30" s="24">
        <v>7.7098500000000003</v>
      </c>
      <c r="Y30" s="24">
        <v>4.9639800000000003</v>
      </c>
      <c r="Z30" s="24">
        <v>0.2999</v>
      </c>
      <c r="AA30" s="24">
        <v>0.89068999999999998</v>
      </c>
      <c r="AB30" s="24">
        <v>0.38383</v>
      </c>
      <c r="AC30" s="24">
        <v>1.7286600000000001</v>
      </c>
      <c r="AD30" s="24">
        <v>-0.55720000000000003</v>
      </c>
      <c r="AE30" s="24">
        <v>7.4432499999999999</v>
      </c>
      <c r="AF30" s="24">
        <v>3.9159299999999999</v>
      </c>
      <c r="AG30" s="24">
        <v>0.22633</v>
      </c>
      <c r="AH30" s="24">
        <v>0.95099</v>
      </c>
      <c r="AI30" s="24">
        <v>0.41968</v>
      </c>
      <c r="AJ30" s="24">
        <v>1.47848</v>
      </c>
      <c r="AK30" s="24">
        <v>0.45183000000000001</v>
      </c>
    </row>
    <row r="31" spans="1:37">
      <c r="A31" s="23">
        <v>38139</v>
      </c>
      <c r="B31" s="5" t="s">
        <v>50</v>
      </c>
      <c r="C31" s="24">
        <v>4.2894500000000004</v>
      </c>
      <c r="D31" s="24">
        <v>4.6994199999999999</v>
      </c>
      <c r="E31" s="24">
        <v>7.8817700000000004</v>
      </c>
      <c r="F31" s="24">
        <v>3.5480399999999999</v>
      </c>
      <c r="G31" s="24">
        <v>3.6923499999999998</v>
      </c>
      <c r="H31" s="24">
        <v>7.6645300000000001</v>
      </c>
      <c r="I31" s="24">
        <f t="shared" si="0"/>
        <v>31.775560000000002</v>
      </c>
      <c r="J31" s="24">
        <v>4.6648059999999996</v>
      </c>
      <c r="K31" s="24">
        <v>7.9063119999999998</v>
      </c>
      <c r="L31" s="24">
        <v>7.6874479999999998</v>
      </c>
      <c r="M31" s="24">
        <f t="shared" si="1"/>
        <v>31.788406000000002</v>
      </c>
      <c r="N31" s="24">
        <f t="shared" si="2"/>
        <v>1.26675</v>
      </c>
      <c r="O31" s="24">
        <f t="shared" si="3"/>
        <v>11.894549999999999</v>
      </c>
      <c r="P31" s="24">
        <f t="shared" si="4"/>
        <v>2.4879799999999999</v>
      </c>
      <c r="Q31" s="24">
        <v>4.6994199999999999</v>
      </c>
      <c r="R31" s="24">
        <v>2.8775200000000001</v>
      </c>
      <c r="S31" s="24">
        <v>0.15684999999999999</v>
      </c>
      <c r="T31" s="24">
        <v>0.54169</v>
      </c>
      <c r="U31" s="24">
        <v>0.36209000000000002</v>
      </c>
      <c r="V31" s="24">
        <v>1.08456</v>
      </c>
      <c r="W31" s="24">
        <v>-0.32329999999999998</v>
      </c>
      <c r="X31" s="24">
        <v>7.8817700000000004</v>
      </c>
      <c r="Y31" s="24">
        <v>4.9723300000000004</v>
      </c>
      <c r="Z31" s="24">
        <v>0.28916999999999998</v>
      </c>
      <c r="AA31" s="24">
        <v>0.93383000000000005</v>
      </c>
      <c r="AB31" s="24">
        <v>0.47483999999999998</v>
      </c>
      <c r="AC31" s="24">
        <v>1.7370399999999999</v>
      </c>
      <c r="AD31" s="24">
        <v>-0.52544999999999997</v>
      </c>
      <c r="AE31" s="24">
        <v>7.6645300000000001</v>
      </c>
      <c r="AF31" s="24">
        <v>4.0446999999999997</v>
      </c>
      <c r="AG31" s="24">
        <v>0.23300999999999999</v>
      </c>
      <c r="AH31" s="24">
        <v>1.0124599999999999</v>
      </c>
      <c r="AI31" s="24">
        <v>0.42981999999999998</v>
      </c>
      <c r="AJ31" s="24">
        <v>1.48217</v>
      </c>
      <c r="AK31" s="24">
        <v>0.46235999999999999</v>
      </c>
    </row>
    <row r="32" spans="1:37">
      <c r="A32" s="23">
        <v>38169</v>
      </c>
      <c r="B32" s="5" t="s">
        <v>51</v>
      </c>
      <c r="C32" s="24">
        <v>4.2809600000000003</v>
      </c>
      <c r="D32" s="24">
        <v>4.6862199999999996</v>
      </c>
      <c r="E32" s="24">
        <v>7.8342999999999998</v>
      </c>
      <c r="F32" s="24">
        <v>3.6136699999999999</v>
      </c>
      <c r="G32" s="24">
        <v>3.7185800000000002</v>
      </c>
      <c r="H32" s="24">
        <v>7.7173699999999998</v>
      </c>
      <c r="I32" s="24">
        <f t="shared" si="0"/>
        <v>31.851099999999995</v>
      </c>
      <c r="J32" s="24">
        <v>4.6734349999999996</v>
      </c>
      <c r="K32" s="24">
        <v>7.8945499999999997</v>
      </c>
      <c r="L32" s="24">
        <v>7.6961789999999999</v>
      </c>
      <c r="M32" s="24">
        <f t="shared" si="1"/>
        <v>31.877374</v>
      </c>
      <c r="N32" s="24">
        <f t="shared" si="2"/>
        <v>1.15564</v>
      </c>
      <c r="O32" s="24">
        <f t="shared" si="3"/>
        <v>11.89086</v>
      </c>
      <c r="P32" s="24">
        <f t="shared" si="4"/>
        <v>2.5563799999999999</v>
      </c>
      <c r="Q32" s="24">
        <v>4.6862199999999996</v>
      </c>
      <c r="R32" s="24">
        <v>2.8336800000000002</v>
      </c>
      <c r="S32" s="24">
        <v>0.15944</v>
      </c>
      <c r="T32" s="24">
        <v>0.55962000000000001</v>
      </c>
      <c r="U32" s="24">
        <v>0.35953000000000002</v>
      </c>
      <c r="V32" s="24">
        <v>1.0838300000000001</v>
      </c>
      <c r="W32" s="24">
        <v>-0.30987999999999999</v>
      </c>
      <c r="X32" s="24">
        <v>7.8342999999999998</v>
      </c>
      <c r="Y32" s="24">
        <v>5.02705</v>
      </c>
      <c r="Z32" s="24">
        <v>0.27679999999999999</v>
      </c>
      <c r="AA32" s="24">
        <v>0.93027000000000004</v>
      </c>
      <c r="AB32" s="24">
        <v>0.39704</v>
      </c>
      <c r="AC32" s="24">
        <v>1.7366299999999999</v>
      </c>
      <c r="AD32" s="24">
        <v>-0.53349000000000002</v>
      </c>
      <c r="AE32" s="24">
        <v>7.7173699999999998</v>
      </c>
      <c r="AF32" s="24">
        <v>4.0301299999999998</v>
      </c>
      <c r="AG32" s="24">
        <v>0.23375000000000001</v>
      </c>
      <c r="AH32" s="24">
        <v>1.0664899999999999</v>
      </c>
      <c r="AI32" s="24">
        <v>0.39906999999999998</v>
      </c>
      <c r="AJ32" s="24">
        <v>1.48227</v>
      </c>
      <c r="AK32" s="24">
        <v>0.50566999999999995</v>
      </c>
    </row>
    <row r="33" spans="1:37">
      <c r="A33" s="23">
        <v>38200</v>
      </c>
      <c r="B33" s="5" t="s">
        <v>52</v>
      </c>
      <c r="C33" s="24">
        <v>4.2298799999999996</v>
      </c>
      <c r="D33" s="24">
        <v>4.7673500000000004</v>
      </c>
      <c r="E33" s="24">
        <v>7.7799100000000001</v>
      </c>
      <c r="F33" s="24">
        <v>3.6740499999999998</v>
      </c>
      <c r="G33" s="24">
        <v>3.72871</v>
      </c>
      <c r="H33" s="24">
        <v>7.6779000000000002</v>
      </c>
      <c r="I33" s="24">
        <f t="shared" si="0"/>
        <v>31.857800000000001</v>
      </c>
      <c r="J33" s="24">
        <v>4.6678769999999998</v>
      </c>
      <c r="K33" s="24">
        <v>7.8896059999999997</v>
      </c>
      <c r="L33" s="24">
        <v>7.6486710000000002</v>
      </c>
      <c r="M33" s="24">
        <f t="shared" si="1"/>
        <v>31.838794</v>
      </c>
      <c r="N33" s="24">
        <f t="shared" si="2"/>
        <v>1.1776899999999999</v>
      </c>
      <c r="O33" s="24">
        <f t="shared" si="3"/>
        <v>11.8994</v>
      </c>
      <c r="P33" s="24">
        <f t="shared" si="4"/>
        <v>2.4356499999999999</v>
      </c>
      <c r="Q33" s="24">
        <v>4.7673500000000004</v>
      </c>
      <c r="R33" s="24">
        <v>2.8915999999999999</v>
      </c>
      <c r="S33" s="24">
        <v>0.15837000000000001</v>
      </c>
      <c r="T33" s="24">
        <v>0.53008</v>
      </c>
      <c r="U33" s="24">
        <v>0.38296000000000002</v>
      </c>
      <c r="V33" s="24">
        <v>1.08033</v>
      </c>
      <c r="W33" s="24">
        <v>-0.27598</v>
      </c>
      <c r="X33" s="24">
        <v>7.7799100000000001</v>
      </c>
      <c r="Y33" s="24">
        <v>4.9821799999999996</v>
      </c>
      <c r="Z33" s="24">
        <v>0.28849999999999998</v>
      </c>
      <c r="AA33" s="24">
        <v>0.90076000000000001</v>
      </c>
      <c r="AB33" s="24">
        <v>0.40205000000000002</v>
      </c>
      <c r="AC33" s="24">
        <v>1.7341800000000001</v>
      </c>
      <c r="AD33" s="24">
        <v>-0.52776000000000001</v>
      </c>
      <c r="AE33" s="24">
        <v>7.6779000000000002</v>
      </c>
      <c r="AF33" s="24">
        <v>4.02562</v>
      </c>
      <c r="AG33" s="24">
        <v>0.23724000000000001</v>
      </c>
      <c r="AH33" s="24">
        <v>1.00481</v>
      </c>
      <c r="AI33" s="24">
        <v>0.39267999999999997</v>
      </c>
      <c r="AJ33" s="24">
        <v>1.4814099999999999</v>
      </c>
      <c r="AK33" s="24">
        <v>0.53613999999999995</v>
      </c>
    </row>
    <row r="34" spans="1:37">
      <c r="A34" s="23">
        <v>38231</v>
      </c>
      <c r="B34" s="5" t="s">
        <v>53</v>
      </c>
      <c r="C34" s="24">
        <v>4.2296399999999998</v>
      </c>
      <c r="D34" s="24">
        <v>4.8160100000000003</v>
      </c>
      <c r="E34" s="24">
        <v>7.9016299999999999</v>
      </c>
      <c r="F34" s="24">
        <v>3.6590400000000001</v>
      </c>
      <c r="G34" s="24">
        <v>3.77521</v>
      </c>
      <c r="H34" s="24">
        <v>7.6492500000000003</v>
      </c>
      <c r="I34" s="24">
        <f t="shared" si="0"/>
        <v>32.03078</v>
      </c>
      <c r="J34" s="24">
        <v>4.6952280000000002</v>
      </c>
      <c r="K34" s="24">
        <v>7.9185679999999996</v>
      </c>
      <c r="L34" s="24">
        <v>7.6949290000000001</v>
      </c>
      <c r="M34" s="24">
        <f t="shared" si="1"/>
        <v>31.972615000000005</v>
      </c>
      <c r="N34" s="24">
        <f t="shared" si="2"/>
        <v>1.1705399999999999</v>
      </c>
      <c r="O34" s="24">
        <f t="shared" si="3"/>
        <v>11.973210000000002</v>
      </c>
      <c r="P34" s="24">
        <f t="shared" si="4"/>
        <v>2.4519199999999999</v>
      </c>
      <c r="Q34" s="24">
        <v>4.8160100000000003</v>
      </c>
      <c r="R34" s="24">
        <v>2.9416000000000002</v>
      </c>
      <c r="S34" s="24">
        <v>0.15744</v>
      </c>
      <c r="T34" s="24">
        <v>0.51366000000000001</v>
      </c>
      <c r="U34" s="24">
        <v>0.38733000000000001</v>
      </c>
      <c r="V34" s="24">
        <v>1.07951</v>
      </c>
      <c r="W34" s="24">
        <v>-0.26354</v>
      </c>
      <c r="X34" s="24">
        <v>7.9016299999999999</v>
      </c>
      <c r="Y34" s="24">
        <v>5.0718800000000002</v>
      </c>
      <c r="Z34" s="24">
        <v>0.29424</v>
      </c>
      <c r="AA34" s="24">
        <v>0.91169</v>
      </c>
      <c r="AB34" s="24">
        <v>0.40194000000000002</v>
      </c>
      <c r="AC34" s="24">
        <v>1.73373</v>
      </c>
      <c r="AD34" s="24">
        <v>-0.51185000000000003</v>
      </c>
      <c r="AE34" s="24">
        <v>7.6492500000000003</v>
      </c>
      <c r="AF34" s="24">
        <v>3.95973</v>
      </c>
      <c r="AG34" s="24">
        <v>0.23696999999999999</v>
      </c>
      <c r="AH34" s="24">
        <v>1.02657</v>
      </c>
      <c r="AI34" s="24">
        <v>0.38127</v>
      </c>
      <c r="AJ34" s="24">
        <v>1.48488</v>
      </c>
      <c r="AK34" s="24">
        <v>0.55984</v>
      </c>
    </row>
    <row r="35" spans="1:37">
      <c r="A35" s="23">
        <v>38261</v>
      </c>
      <c r="B35" s="5" t="s">
        <v>54</v>
      </c>
      <c r="C35" s="24">
        <v>4.1792100000000003</v>
      </c>
      <c r="D35" s="24">
        <v>4.7572099999999997</v>
      </c>
      <c r="E35" s="24">
        <v>7.8484600000000002</v>
      </c>
      <c r="F35" s="24">
        <v>3.60528</v>
      </c>
      <c r="G35" s="24">
        <v>3.7342900000000001</v>
      </c>
      <c r="H35" s="24">
        <v>7.6128299999999998</v>
      </c>
      <c r="I35" s="24">
        <f t="shared" si="0"/>
        <v>31.737280000000002</v>
      </c>
      <c r="J35" s="24">
        <v>4.7043169999999996</v>
      </c>
      <c r="K35" s="24">
        <v>7.9504330000000003</v>
      </c>
      <c r="L35" s="24">
        <v>7.7144250000000003</v>
      </c>
      <c r="M35" s="24">
        <f t="shared" si="1"/>
        <v>31.887955000000005</v>
      </c>
      <c r="N35" s="24">
        <f t="shared" si="2"/>
        <v>1.1581900000000001</v>
      </c>
      <c r="O35" s="24">
        <f t="shared" si="3"/>
        <v>11.90143</v>
      </c>
      <c r="P35" s="24">
        <f t="shared" si="4"/>
        <v>2.3780199999999998</v>
      </c>
      <c r="Q35" s="24">
        <v>4.7572099999999997</v>
      </c>
      <c r="R35" s="24">
        <v>2.8726099999999999</v>
      </c>
      <c r="S35" s="24">
        <v>0.15970000000000001</v>
      </c>
      <c r="T35" s="24">
        <v>0.51527999999999996</v>
      </c>
      <c r="U35" s="24">
        <v>0.38220999999999999</v>
      </c>
      <c r="V35" s="24">
        <v>1.0751999999999999</v>
      </c>
      <c r="W35" s="24">
        <v>-0.24779000000000001</v>
      </c>
      <c r="X35" s="24">
        <v>7.8484600000000002</v>
      </c>
      <c r="Y35" s="24">
        <v>5.0315899999999996</v>
      </c>
      <c r="Z35" s="24">
        <v>0.29879</v>
      </c>
      <c r="AA35" s="24">
        <v>0.89258999999999999</v>
      </c>
      <c r="AB35" s="24">
        <v>0.39900999999999998</v>
      </c>
      <c r="AC35" s="24">
        <v>1.7241500000000001</v>
      </c>
      <c r="AD35" s="24">
        <v>-0.49768000000000001</v>
      </c>
      <c r="AE35" s="24">
        <v>7.6128299999999998</v>
      </c>
      <c r="AF35" s="24">
        <v>3.9972300000000001</v>
      </c>
      <c r="AG35" s="24">
        <v>0.23954</v>
      </c>
      <c r="AH35" s="24">
        <v>0.97014999999999996</v>
      </c>
      <c r="AI35" s="24">
        <v>0.37697000000000003</v>
      </c>
      <c r="AJ35" s="24">
        <v>1.4763900000000001</v>
      </c>
      <c r="AK35" s="24">
        <v>0.55254000000000003</v>
      </c>
    </row>
    <row r="36" spans="1:37">
      <c r="A36" s="23">
        <v>38292</v>
      </c>
      <c r="B36" s="5" t="s">
        <v>55</v>
      </c>
      <c r="C36" s="24">
        <v>4.1003699999999998</v>
      </c>
      <c r="D36" s="24">
        <v>4.67326</v>
      </c>
      <c r="E36" s="24">
        <v>7.8101700000000003</v>
      </c>
      <c r="F36" s="24">
        <v>3.5576099999999999</v>
      </c>
      <c r="G36" s="24">
        <v>3.6842600000000001</v>
      </c>
      <c r="H36" s="24">
        <v>7.5590900000000003</v>
      </c>
      <c r="I36" s="24">
        <f t="shared" si="0"/>
        <v>31.384760000000004</v>
      </c>
      <c r="J36" s="24">
        <v>4.6579649999999999</v>
      </c>
      <c r="K36" s="24">
        <v>7.8767259999999997</v>
      </c>
      <c r="L36" s="24">
        <v>7.6512900000000004</v>
      </c>
      <c r="M36" s="24">
        <f t="shared" si="1"/>
        <v>31.528220999999998</v>
      </c>
      <c r="N36" s="24">
        <f t="shared" si="2"/>
        <v>1.13266</v>
      </c>
      <c r="O36" s="24">
        <f t="shared" si="3"/>
        <v>11.754619999999999</v>
      </c>
      <c r="P36" s="24">
        <f t="shared" si="4"/>
        <v>2.3492299999999999</v>
      </c>
      <c r="Q36" s="24">
        <v>4.67326</v>
      </c>
      <c r="R36" s="24">
        <v>2.8134100000000002</v>
      </c>
      <c r="S36" s="24">
        <v>0.15715999999999999</v>
      </c>
      <c r="T36" s="24">
        <v>0.49424000000000001</v>
      </c>
      <c r="U36" s="24">
        <v>0.37586999999999998</v>
      </c>
      <c r="V36" s="24">
        <v>1.0763799999999999</v>
      </c>
      <c r="W36" s="24">
        <v>-0.24381</v>
      </c>
      <c r="X36" s="24">
        <v>7.8101700000000003</v>
      </c>
      <c r="Y36" s="24">
        <v>4.9912000000000001</v>
      </c>
      <c r="Z36" s="24">
        <v>0.29843999999999998</v>
      </c>
      <c r="AA36" s="24">
        <v>0.88405999999999996</v>
      </c>
      <c r="AB36" s="24">
        <v>0.40078000000000003</v>
      </c>
      <c r="AC36" s="24">
        <v>1.7331700000000001</v>
      </c>
      <c r="AD36" s="24">
        <v>-0.49747999999999998</v>
      </c>
      <c r="AE36" s="24">
        <v>7.5590900000000003</v>
      </c>
      <c r="AF36" s="24">
        <v>3.9500099999999998</v>
      </c>
      <c r="AG36" s="24">
        <v>0.22378999999999999</v>
      </c>
      <c r="AH36" s="24">
        <v>0.97092999999999996</v>
      </c>
      <c r="AI36" s="24">
        <v>0.35600999999999999</v>
      </c>
      <c r="AJ36" s="24">
        <v>1.4821</v>
      </c>
      <c r="AK36" s="24">
        <v>0.57623000000000002</v>
      </c>
    </row>
    <row r="37" spans="1:37">
      <c r="A37" s="23">
        <v>38322</v>
      </c>
      <c r="B37" s="5" t="s">
        <v>56</v>
      </c>
      <c r="C37" s="24">
        <v>4.1519700000000004</v>
      </c>
      <c r="D37" s="24">
        <v>4.7913100000000002</v>
      </c>
      <c r="E37" s="24">
        <v>7.8532500000000001</v>
      </c>
      <c r="F37" s="24">
        <v>3.5722499999999999</v>
      </c>
      <c r="G37" s="24">
        <v>3.7166600000000001</v>
      </c>
      <c r="H37" s="24">
        <v>7.5849000000000002</v>
      </c>
      <c r="I37" s="24">
        <f t="shared" si="0"/>
        <v>31.670340000000003</v>
      </c>
      <c r="J37" s="24">
        <v>4.702394</v>
      </c>
      <c r="K37" s="24">
        <v>7.9693430000000003</v>
      </c>
      <c r="L37" s="24">
        <v>7.7295569999999998</v>
      </c>
      <c r="M37" s="24">
        <f t="shared" si="1"/>
        <v>31.842174</v>
      </c>
      <c r="N37" s="24">
        <f t="shared" si="2"/>
        <v>1.1440999999999999</v>
      </c>
      <c r="O37" s="24">
        <f t="shared" si="3"/>
        <v>11.85148</v>
      </c>
      <c r="P37" s="24">
        <f t="shared" si="4"/>
        <v>2.4011800000000001</v>
      </c>
      <c r="Q37" s="24">
        <v>4.7913100000000002</v>
      </c>
      <c r="R37" s="24">
        <v>2.89663</v>
      </c>
      <c r="S37" s="24">
        <v>0.15501000000000001</v>
      </c>
      <c r="T37" s="24">
        <v>0.51036999999999999</v>
      </c>
      <c r="U37" s="24">
        <v>0.37941000000000003</v>
      </c>
      <c r="V37" s="24">
        <v>1.0769899999999999</v>
      </c>
      <c r="W37" s="24">
        <v>-0.2271</v>
      </c>
      <c r="X37" s="24">
        <v>7.8532500000000001</v>
      </c>
      <c r="Y37" s="24">
        <v>5.0226199999999999</v>
      </c>
      <c r="Z37" s="24">
        <v>0.29548999999999997</v>
      </c>
      <c r="AA37" s="24">
        <v>0.88566999999999996</v>
      </c>
      <c r="AB37" s="24">
        <v>0.40803</v>
      </c>
      <c r="AC37" s="24">
        <v>1.7381200000000001</v>
      </c>
      <c r="AD37" s="24">
        <v>-0.49668000000000001</v>
      </c>
      <c r="AE37" s="24">
        <v>7.5849000000000002</v>
      </c>
      <c r="AF37" s="24">
        <v>3.9322300000000001</v>
      </c>
      <c r="AG37" s="24">
        <v>0.21967999999999999</v>
      </c>
      <c r="AH37" s="24">
        <v>1.0051399999999999</v>
      </c>
      <c r="AI37" s="24">
        <v>0.35665999999999998</v>
      </c>
      <c r="AJ37" s="24">
        <v>1.4833799999999999</v>
      </c>
      <c r="AK37" s="24">
        <v>0.58781000000000005</v>
      </c>
    </row>
    <row r="38" spans="1:37">
      <c r="A38" s="23">
        <v>38353</v>
      </c>
      <c r="B38" s="5" t="s">
        <v>57</v>
      </c>
      <c r="C38" s="24">
        <v>4.2412200000000002</v>
      </c>
      <c r="D38" s="24">
        <v>4.7466699999999999</v>
      </c>
      <c r="E38" s="24">
        <v>7.9391800000000003</v>
      </c>
      <c r="F38" s="24">
        <v>3.60317</v>
      </c>
      <c r="G38" s="24">
        <v>3.7898100000000001</v>
      </c>
      <c r="H38" s="24">
        <v>7.7014899999999997</v>
      </c>
      <c r="I38" s="24">
        <f t="shared" si="0"/>
        <v>32.021540000000002</v>
      </c>
      <c r="J38" s="24">
        <v>4.7175149999999997</v>
      </c>
      <c r="K38" s="24">
        <v>8.0020279999999993</v>
      </c>
      <c r="L38" s="24">
        <v>7.7367160000000004</v>
      </c>
      <c r="M38" s="24">
        <f t="shared" si="1"/>
        <v>32.090458999999996</v>
      </c>
      <c r="N38" s="24">
        <f t="shared" si="2"/>
        <v>1.0996699999999999</v>
      </c>
      <c r="O38" s="24">
        <f t="shared" si="3"/>
        <v>11.98814</v>
      </c>
      <c r="P38" s="24">
        <f t="shared" si="4"/>
        <v>2.4210599999999998</v>
      </c>
      <c r="Q38" s="24">
        <v>4.7466699999999999</v>
      </c>
      <c r="R38" s="24">
        <v>2.8728199999999999</v>
      </c>
      <c r="S38" s="24">
        <v>0.15045</v>
      </c>
      <c r="T38" s="24">
        <v>0.48998999999999998</v>
      </c>
      <c r="U38" s="24">
        <v>0.36975000000000002</v>
      </c>
      <c r="V38" s="24">
        <v>1.09172</v>
      </c>
      <c r="W38" s="24">
        <v>-0.22806999999999999</v>
      </c>
      <c r="X38" s="24">
        <v>7.9391800000000003</v>
      </c>
      <c r="Y38" s="24">
        <v>5.0808099999999996</v>
      </c>
      <c r="Z38" s="24">
        <v>0.29482999999999998</v>
      </c>
      <c r="AA38" s="24">
        <v>0.90880000000000005</v>
      </c>
      <c r="AB38" s="24">
        <v>0.38368999999999998</v>
      </c>
      <c r="AC38" s="24">
        <v>1.7617100000000001</v>
      </c>
      <c r="AD38" s="24">
        <v>-0.49064999999999998</v>
      </c>
      <c r="AE38" s="24">
        <v>7.7014899999999997</v>
      </c>
      <c r="AF38" s="24">
        <v>4.03451</v>
      </c>
      <c r="AG38" s="24">
        <v>0.20663999999999999</v>
      </c>
      <c r="AH38" s="24">
        <v>1.02227</v>
      </c>
      <c r="AI38" s="24">
        <v>0.34622999999999998</v>
      </c>
      <c r="AJ38" s="24">
        <v>1.5005999999999999</v>
      </c>
      <c r="AK38" s="24">
        <v>0.59125000000000005</v>
      </c>
    </row>
    <row r="39" spans="1:37">
      <c r="A39" s="23">
        <v>38384</v>
      </c>
      <c r="B39" s="5" t="s">
        <v>58</v>
      </c>
      <c r="C39" s="24">
        <v>4.3377699999999999</v>
      </c>
      <c r="D39" s="24">
        <v>4.8205499999999999</v>
      </c>
      <c r="E39" s="24">
        <v>8.0073299999999996</v>
      </c>
      <c r="F39" s="24">
        <v>3.5599099999999999</v>
      </c>
      <c r="G39" s="24">
        <v>3.7435499999999999</v>
      </c>
      <c r="H39" s="24">
        <v>7.6505700000000001</v>
      </c>
      <c r="I39" s="24">
        <f t="shared" si="0"/>
        <v>32.119679999999995</v>
      </c>
      <c r="J39" s="24">
        <v>4.7170880000000004</v>
      </c>
      <c r="K39" s="24">
        <v>8.0198859999999996</v>
      </c>
      <c r="L39" s="24">
        <v>7.7184239999999997</v>
      </c>
      <c r="M39" s="24">
        <f t="shared" si="1"/>
        <v>32.096627999999995</v>
      </c>
      <c r="N39" s="24">
        <f t="shared" si="2"/>
        <v>1.0682700000000001</v>
      </c>
      <c r="O39" s="24">
        <f t="shared" si="3"/>
        <v>12.019689999999999</v>
      </c>
      <c r="P39" s="24">
        <f t="shared" si="4"/>
        <v>2.4920400000000003</v>
      </c>
      <c r="Q39" s="24">
        <v>4.8205499999999999</v>
      </c>
      <c r="R39" s="24">
        <v>2.9137</v>
      </c>
      <c r="S39" s="24">
        <v>0.14446999999999999</v>
      </c>
      <c r="T39" s="24">
        <v>0.52893999999999997</v>
      </c>
      <c r="U39" s="24">
        <v>0.36470000000000002</v>
      </c>
      <c r="V39" s="24">
        <v>1.08975</v>
      </c>
      <c r="W39" s="24">
        <v>-0.22101000000000001</v>
      </c>
      <c r="X39" s="24">
        <v>8.0073299999999996</v>
      </c>
      <c r="Y39" s="24">
        <v>5.1078999999999999</v>
      </c>
      <c r="Z39" s="24">
        <v>0.29753000000000002</v>
      </c>
      <c r="AA39" s="24">
        <v>0.94362000000000001</v>
      </c>
      <c r="AB39" s="24">
        <v>0.37302000000000002</v>
      </c>
      <c r="AC39" s="24">
        <v>1.7659400000000001</v>
      </c>
      <c r="AD39" s="24">
        <v>-0.48068</v>
      </c>
      <c r="AE39" s="24">
        <v>7.6505700000000001</v>
      </c>
      <c r="AF39" s="24">
        <v>3.9980899999999999</v>
      </c>
      <c r="AG39" s="24">
        <v>0.20571</v>
      </c>
      <c r="AH39" s="24">
        <v>1.0194799999999999</v>
      </c>
      <c r="AI39" s="24">
        <v>0.33055000000000001</v>
      </c>
      <c r="AJ39" s="24">
        <v>1.50214</v>
      </c>
      <c r="AK39" s="24">
        <v>0.59460000000000002</v>
      </c>
    </row>
    <row r="40" spans="1:37">
      <c r="A40" s="23">
        <v>38412</v>
      </c>
      <c r="B40" s="5" t="s">
        <v>59</v>
      </c>
      <c r="C40" s="24">
        <v>4.2720399999999996</v>
      </c>
      <c r="D40" s="24">
        <v>4.7306999999999997</v>
      </c>
      <c r="E40" s="24">
        <v>8.0476899999999993</v>
      </c>
      <c r="F40" s="24">
        <v>3.51146</v>
      </c>
      <c r="G40" s="24">
        <v>3.7284700000000002</v>
      </c>
      <c r="H40" s="24">
        <v>7.64656</v>
      </c>
      <c r="I40" s="24">
        <f t="shared" si="0"/>
        <v>31.936920000000001</v>
      </c>
      <c r="J40" s="24">
        <v>4.7476700000000003</v>
      </c>
      <c r="K40" s="24">
        <v>8.1183800000000002</v>
      </c>
      <c r="L40" s="24">
        <v>7.712002</v>
      </c>
      <c r="M40" s="24">
        <f t="shared" si="1"/>
        <v>32.090021999999998</v>
      </c>
      <c r="N40" s="24">
        <f t="shared" si="2"/>
        <v>1.0577099999999999</v>
      </c>
      <c r="O40" s="24">
        <f t="shared" si="3"/>
        <v>11.954190000000001</v>
      </c>
      <c r="P40" s="24">
        <f t="shared" si="4"/>
        <v>2.50386</v>
      </c>
      <c r="Q40" s="24">
        <v>4.7306999999999997</v>
      </c>
      <c r="R40" s="24">
        <v>2.8529200000000001</v>
      </c>
      <c r="S40" s="24">
        <v>0.14601</v>
      </c>
      <c r="T40" s="24">
        <v>0.48935000000000001</v>
      </c>
      <c r="U40" s="24">
        <v>0.37375999999999998</v>
      </c>
      <c r="V40" s="24">
        <v>1.0941000000000001</v>
      </c>
      <c r="W40" s="24">
        <v>-0.22544</v>
      </c>
      <c r="X40" s="24">
        <v>8.0476899999999993</v>
      </c>
      <c r="Y40" s="24">
        <v>5.1142599999999998</v>
      </c>
      <c r="Z40" s="24">
        <v>0.29683999999999999</v>
      </c>
      <c r="AA40" s="24">
        <v>0.97750999999999999</v>
      </c>
      <c r="AB40" s="24">
        <v>0.35785</v>
      </c>
      <c r="AC40" s="24">
        <v>1.77582</v>
      </c>
      <c r="AD40" s="24">
        <v>-0.47458</v>
      </c>
      <c r="AE40" s="24">
        <v>7.64656</v>
      </c>
      <c r="AF40" s="24">
        <v>3.9870100000000002</v>
      </c>
      <c r="AG40" s="24">
        <v>0.20755999999999999</v>
      </c>
      <c r="AH40" s="24">
        <v>1.0369999999999999</v>
      </c>
      <c r="AI40" s="24">
        <v>0.3261</v>
      </c>
      <c r="AJ40" s="24">
        <v>1.50396</v>
      </c>
      <c r="AK40" s="24">
        <v>0.58492999999999995</v>
      </c>
    </row>
    <row r="41" spans="1:37">
      <c r="A41" s="23">
        <v>38443</v>
      </c>
      <c r="B41" s="5" t="s">
        <v>60</v>
      </c>
      <c r="C41" s="24">
        <v>4.1585900000000002</v>
      </c>
      <c r="D41" s="24">
        <v>4.6689699999999998</v>
      </c>
      <c r="E41" s="24">
        <v>8.1284299999999998</v>
      </c>
      <c r="F41" s="24">
        <v>3.6455899999999999</v>
      </c>
      <c r="G41" s="24">
        <v>3.8771</v>
      </c>
      <c r="H41" s="24">
        <v>7.57334</v>
      </c>
      <c r="I41" s="24">
        <f t="shared" si="0"/>
        <v>32.052019999999999</v>
      </c>
      <c r="J41" s="24">
        <v>4.7161390000000001</v>
      </c>
      <c r="K41" s="24">
        <v>8.0262320000000003</v>
      </c>
      <c r="L41" s="24">
        <v>7.7908580000000001</v>
      </c>
      <c r="M41" s="24">
        <f t="shared" si="1"/>
        <v>32.214509</v>
      </c>
      <c r="N41" s="24">
        <f t="shared" si="2"/>
        <v>1.0479700000000001</v>
      </c>
      <c r="O41" s="24">
        <f t="shared" si="3"/>
        <v>11.84408</v>
      </c>
      <c r="P41" s="24">
        <f t="shared" si="4"/>
        <v>2.57728</v>
      </c>
      <c r="Q41" s="24">
        <v>4.6689699999999998</v>
      </c>
      <c r="R41" s="24">
        <v>2.84036</v>
      </c>
      <c r="S41" s="24">
        <v>0.14646999999999999</v>
      </c>
      <c r="T41" s="24">
        <v>0.48776000000000003</v>
      </c>
      <c r="U41" s="24">
        <v>0.34204000000000001</v>
      </c>
      <c r="V41" s="24">
        <v>1.08704</v>
      </c>
      <c r="W41" s="24">
        <v>-0.23469999999999999</v>
      </c>
      <c r="X41" s="24">
        <v>8.1284299999999998</v>
      </c>
      <c r="Y41" s="24">
        <v>5.14412</v>
      </c>
      <c r="Z41" s="24">
        <v>0.28993000000000002</v>
      </c>
      <c r="AA41" s="24">
        <v>1.01014</v>
      </c>
      <c r="AB41" s="24">
        <v>0.37211</v>
      </c>
      <c r="AC41" s="24">
        <v>1.77962</v>
      </c>
      <c r="AD41" s="24">
        <v>-0.46749000000000002</v>
      </c>
      <c r="AE41" s="24">
        <v>7.57334</v>
      </c>
      <c r="AF41" s="24">
        <v>3.8595999999999999</v>
      </c>
      <c r="AG41" s="24">
        <v>0.20841999999999999</v>
      </c>
      <c r="AH41" s="24">
        <v>1.07938</v>
      </c>
      <c r="AI41" s="24">
        <v>0.33382000000000001</v>
      </c>
      <c r="AJ41" s="24">
        <v>1.4941899999999999</v>
      </c>
      <c r="AK41" s="24">
        <v>0.59792000000000001</v>
      </c>
    </row>
    <row r="42" spans="1:37">
      <c r="A42" s="23">
        <v>38473</v>
      </c>
      <c r="B42" s="5" t="s">
        <v>61</v>
      </c>
      <c r="C42" s="24">
        <v>4.2143899999999999</v>
      </c>
      <c r="D42" s="24">
        <v>4.6766399999999999</v>
      </c>
      <c r="E42" s="24">
        <v>8.0693699999999993</v>
      </c>
      <c r="F42" s="24">
        <v>3.58988</v>
      </c>
      <c r="G42" s="24">
        <v>3.7950300000000001</v>
      </c>
      <c r="H42" s="24">
        <v>7.6833799999999997</v>
      </c>
      <c r="I42" s="24">
        <f t="shared" si="0"/>
        <v>32.028689999999997</v>
      </c>
      <c r="J42" s="24">
        <v>4.6911659999999999</v>
      </c>
      <c r="K42" s="24">
        <v>8.0106719999999996</v>
      </c>
      <c r="L42" s="24">
        <v>7.699916</v>
      </c>
      <c r="M42" s="24">
        <f t="shared" si="1"/>
        <v>32.001054000000003</v>
      </c>
      <c r="N42" s="24">
        <f t="shared" si="2"/>
        <v>1.0311900000000001</v>
      </c>
      <c r="O42" s="24">
        <f t="shared" si="3"/>
        <v>12.02524</v>
      </c>
      <c r="P42" s="24">
        <f t="shared" si="4"/>
        <v>2.4789700000000003</v>
      </c>
      <c r="Q42" s="24">
        <v>4.6766399999999999</v>
      </c>
      <c r="R42" s="24">
        <v>2.8850600000000002</v>
      </c>
      <c r="S42" s="24">
        <v>0.14706</v>
      </c>
      <c r="T42" s="24">
        <v>0.44982</v>
      </c>
      <c r="U42" s="24">
        <v>0.33471000000000001</v>
      </c>
      <c r="V42" s="24">
        <v>1.0865899999999999</v>
      </c>
      <c r="W42" s="24">
        <v>-0.22659000000000001</v>
      </c>
      <c r="X42" s="24">
        <v>8.0693699999999993</v>
      </c>
      <c r="Y42" s="24">
        <v>5.11911</v>
      </c>
      <c r="Z42" s="24">
        <v>0.28814000000000001</v>
      </c>
      <c r="AA42" s="24">
        <v>0.96952000000000005</v>
      </c>
      <c r="AB42" s="24">
        <v>0.36110999999999999</v>
      </c>
      <c r="AC42" s="24">
        <v>1.78173</v>
      </c>
      <c r="AD42" s="24">
        <v>-0.45023999999999997</v>
      </c>
      <c r="AE42" s="24">
        <v>7.6833799999999997</v>
      </c>
      <c r="AF42" s="24">
        <v>4.0210699999999999</v>
      </c>
      <c r="AG42" s="24">
        <v>0.21181</v>
      </c>
      <c r="AH42" s="24">
        <v>1.0596300000000001</v>
      </c>
      <c r="AI42" s="24">
        <v>0.33537</v>
      </c>
      <c r="AJ42" s="24">
        <v>1.49519</v>
      </c>
      <c r="AK42" s="24">
        <v>0.56032000000000004</v>
      </c>
    </row>
    <row r="43" spans="1:37">
      <c r="A43" s="23">
        <v>38504</v>
      </c>
      <c r="B43" s="5" t="s">
        <v>62</v>
      </c>
      <c r="C43" s="24">
        <v>4.3246700000000002</v>
      </c>
      <c r="D43" s="24">
        <v>4.6576500000000003</v>
      </c>
      <c r="E43" s="24">
        <v>8.1627700000000001</v>
      </c>
      <c r="F43" s="24">
        <v>3.67557</v>
      </c>
      <c r="G43" s="24">
        <v>3.8695200000000001</v>
      </c>
      <c r="H43" s="24">
        <v>7.7313299999999998</v>
      </c>
      <c r="I43" s="24">
        <f t="shared" si="0"/>
        <v>32.421510000000005</v>
      </c>
      <c r="J43" s="24">
        <v>4.7474129999999999</v>
      </c>
      <c r="K43" s="24">
        <v>8.0975300000000008</v>
      </c>
      <c r="L43" s="24">
        <v>7.7861089999999997</v>
      </c>
      <c r="M43" s="24">
        <f t="shared" si="1"/>
        <v>32.500811999999996</v>
      </c>
      <c r="N43" s="24">
        <f t="shared" si="2"/>
        <v>1.0924199999999999</v>
      </c>
      <c r="O43" s="24">
        <f t="shared" si="3"/>
        <v>12.002700000000001</v>
      </c>
      <c r="P43" s="24">
        <f t="shared" si="4"/>
        <v>2.5425399999999998</v>
      </c>
      <c r="Q43" s="24">
        <v>4.6576500000000003</v>
      </c>
      <c r="R43" s="24">
        <v>2.83169</v>
      </c>
      <c r="S43" s="24">
        <v>0.14643999999999999</v>
      </c>
      <c r="T43" s="24">
        <v>0.46284999999999998</v>
      </c>
      <c r="U43" s="24">
        <v>0.35482000000000002</v>
      </c>
      <c r="V43" s="24">
        <v>1.09243</v>
      </c>
      <c r="W43" s="24">
        <v>-0.23058000000000001</v>
      </c>
      <c r="X43" s="24">
        <v>8.1627700000000001</v>
      </c>
      <c r="Y43" s="24">
        <v>5.1302700000000003</v>
      </c>
      <c r="Z43" s="24">
        <v>0.29422999999999999</v>
      </c>
      <c r="AA43" s="24">
        <v>1.00651</v>
      </c>
      <c r="AB43" s="24">
        <v>0.38685999999999998</v>
      </c>
      <c r="AC43" s="24">
        <v>1.7938700000000001</v>
      </c>
      <c r="AD43" s="24">
        <v>-0.44897999999999999</v>
      </c>
      <c r="AE43" s="24">
        <v>7.7313299999999998</v>
      </c>
      <c r="AF43" s="24">
        <v>4.0407400000000004</v>
      </c>
      <c r="AG43" s="24">
        <v>0.21315999999999999</v>
      </c>
      <c r="AH43" s="24">
        <v>1.07318</v>
      </c>
      <c r="AI43" s="24">
        <v>0.35074</v>
      </c>
      <c r="AJ43" s="24">
        <v>1.4969699999999999</v>
      </c>
      <c r="AK43" s="24">
        <v>0.55654000000000003</v>
      </c>
    </row>
    <row r="44" spans="1:37">
      <c r="A44" s="23">
        <v>38534</v>
      </c>
      <c r="B44" s="5" t="s">
        <v>63</v>
      </c>
      <c r="C44" s="24">
        <v>4.4044699999999999</v>
      </c>
      <c r="D44" s="24">
        <v>4.6557399999999998</v>
      </c>
      <c r="E44" s="24">
        <v>8.3287700000000005</v>
      </c>
      <c r="F44" s="24">
        <v>3.5807899999999999</v>
      </c>
      <c r="G44" s="24">
        <v>4.0076700000000001</v>
      </c>
      <c r="H44" s="24">
        <v>7.6604099999999997</v>
      </c>
      <c r="I44" s="24">
        <f t="shared" si="0"/>
        <v>32.63785</v>
      </c>
      <c r="J44" s="24">
        <v>4.7712880000000002</v>
      </c>
      <c r="K44" s="24">
        <v>8.0911559999999998</v>
      </c>
      <c r="L44" s="24">
        <v>7.7923900000000001</v>
      </c>
      <c r="M44" s="24">
        <f t="shared" si="1"/>
        <v>32.647764000000002</v>
      </c>
      <c r="N44" s="24">
        <f t="shared" si="2"/>
        <v>1.04464</v>
      </c>
      <c r="O44" s="24">
        <f t="shared" si="3"/>
        <v>12.086209999999999</v>
      </c>
      <c r="P44" s="24">
        <f t="shared" si="4"/>
        <v>2.5898000000000003</v>
      </c>
      <c r="Q44" s="24">
        <v>4.6557399999999998</v>
      </c>
      <c r="R44" s="24">
        <v>2.8669899999999999</v>
      </c>
      <c r="S44" s="24">
        <v>0.1469</v>
      </c>
      <c r="T44" s="24">
        <v>0.46600999999999998</v>
      </c>
      <c r="U44" s="24">
        <v>0.31708999999999998</v>
      </c>
      <c r="V44" s="24">
        <v>1.0868</v>
      </c>
      <c r="W44" s="24">
        <v>-0.22805</v>
      </c>
      <c r="X44" s="24">
        <v>8.3287700000000005</v>
      </c>
      <c r="Y44" s="24">
        <v>5.2214200000000002</v>
      </c>
      <c r="Z44" s="24">
        <v>0.29288999999999998</v>
      </c>
      <c r="AA44" s="24">
        <v>1.0432600000000001</v>
      </c>
      <c r="AB44" s="24">
        <v>0.40566000000000002</v>
      </c>
      <c r="AC44" s="24">
        <v>1.7906299999999999</v>
      </c>
      <c r="AD44" s="24">
        <v>-0.42509000000000002</v>
      </c>
      <c r="AE44" s="24">
        <v>7.6604099999999997</v>
      </c>
      <c r="AF44" s="24">
        <v>3.9977999999999998</v>
      </c>
      <c r="AG44" s="24">
        <v>0.21609999999999999</v>
      </c>
      <c r="AH44" s="24">
        <v>1.08053</v>
      </c>
      <c r="AI44" s="24">
        <v>0.32189000000000001</v>
      </c>
      <c r="AJ44" s="24">
        <v>1.4938899999999999</v>
      </c>
      <c r="AK44" s="24">
        <v>0.55020999999999998</v>
      </c>
    </row>
    <row r="45" spans="1:37">
      <c r="A45" s="23">
        <v>38565</v>
      </c>
      <c r="B45" s="5" t="s">
        <v>64</v>
      </c>
      <c r="C45" s="24">
        <v>4.3186600000000004</v>
      </c>
      <c r="D45" s="24">
        <v>4.6854500000000003</v>
      </c>
      <c r="E45" s="24">
        <v>8.3346099999999996</v>
      </c>
      <c r="F45" s="24">
        <v>3.6520199999999998</v>
      </c>
      <c r="G45" s="24">
        <v>3.8769399999999998</v>
      </c>
      <c r="H45" s="24">
        <v>7.7231199999999998</v>
      </c>
      <c r="I45" s="24">
        <f t="shared" si="0"/>
        <v>32.590800000000002</v>
      </c>
      <c r="J45" s="24">
        <v>4.7966889999999998</v>
      </c>
      <c r="K45" s="24">
        <v>8.1407249999999998</v>
      </c>
      <c r="L45" s="24">
        <v>7.7669670000000002</v>
      </c>
      <c r="M45" s="24">
        <f t="shared" si="1"/>
        <v>32.552000999999997</v>
      </c>
      <c r="N45" s="24">
        <f t="shared" si="2"/>
        <v>1.0383999999999998</v>
      </c>
      <c r="O45" s="24">
        <f t="shared" si="3"/>
        <v>12.13879</v>
      </c>
      <c r="P45" s="24">
        <f t="shared" si="4"/>
        <v>2.6244700000000001</v>
      </c>
      <c r="Q45" s="24">
        <v>4.6854500000000003</v>
      </c>
      <c r="R45" s="24">
        <v>2.8836400000000002</v>
      </c>
      <c r="S45" s="24">
        <v>0.14526</v>
      </c>
      <c r="T45" s="24">
        <v>0.47957</v>
      </c>
      <c r="U45" s="24">
        <v>0.31374999999999997</v>
      </c>
      <c r="V45" s="24">
        <v>1.0873999999999999</v>
      </c>
      <c r="W45" s="24">
        <v>-0.22417000000000001</v>
      </c>
      <c r="X45" s="24">
        <v>8.3346099999999996</v>
      </c>
      <c r="Y45" s="24">
        <v>5.2039900000000001</v>
      </c>
      <c r="Z45" s="24">
        <v>0.29601</v>
      </c>
      <c r="AA45" s="24">
        <v>1.0585899999999999</v>
      </c>
      <c r="AB45" s="24">
        <v>0.38979999999999998</v>
      </c>
      <c r="AC45" s="24">
        <v>1.8011200000000001</v>
      </c>
      <c r="AD45" s="24">
        <v>-0.41491</v>
      </c>
      <c r="AE45" s="24">
        <v>7.7231199999999998</v>
      </c>
      <c r="AF45" s="24">
        <v>4.0511600000000003</v>
      </c>
      <c r="AG45" s="24">
        <v>0.21317</v>
      </c>
      <c r="AH45" s="24">
        <v>1.0863100000000001</v>
      </c>
      <c r="AI45" s="24">
        <v>0.33484999999999998</v>
      </c>
      <c r="AJ45" s="24">
        <v>1.4955499999999999</v>
      </c>
      <c r="AK45" s="24">
        <v>0.54208000000000001</v>
      </c>
    </row>
    <row r="46" spans="1:37">
      <c r="A46" s="23">
        <v>38596</v>
      </c>
      <c r="B46" s="5" t="s">
        <v>65</v>
      </c>
      <c r="C46" s="24">
        <v>4.2789299999999999</v>
      </c>
      <c r="D46" s="24">
        <v>4.7188499999999998</v>
      </c>
      <c r="E46" s="24">
        <v>8.1827500000000004</v>
      </c>
      <c r="F46" s="24">
        <v>3.6379700000000001</v>
      </c>
      <c r="G46" s="24">
        <v>3.9180600000000001</v>
      </c>
      <c r="H46" s="24">
        <v>7.7117000000000004</v>
      </c>
      <c r="I46" s="24">
        <f t="shared" si="0"/>
        <v>32.448259999999998</v>
      </c>
      <c r="J46" s="24">
        <v>4.7142049999999998</v>
      </c>
      <c r="K46" s="24">
        <v>8.0949530000000003</v>
      </c>
      <c r="L46" s="24">
        <v>7.7163789999999999</v>
      </c>
      <c r="M46" s="24">
        <f t="shared" si="1"/>
        <v>32.360496999999995</v>
      </c>
      <c r="N46" s="24">
        <f t="shared" si="2"/>
        <v>1.07605</v>
      </c>
      <c r="O46" s="24">
        <f t="shared" si="3"/>
        <v>11.995159999999998</v>
      </c>
      <c r="P46" s="24">
        <f t="shared" si="4"/>
        <v>2.6061899999999998</v>
      </c>
      <c r="Q46" s="24">
        <v>4.7188499999999998</v>
      </c>
      <c r="R46" s="24">
        <v>2.8824900000000002</v>
      </c>
      <c r="S46" s="24">
        <v>0.15054999999999999</v>
      </c>
      <c r="T46" s="24">
        <v>0.49131999999999998</v>
      </c>
      <c r="U46" s="24">
        <v>0.33157999999999999</v>
      </c>
      <c r="V46" s="24">
        <v>1.0857300000000001</v>
      </c>
      <c r="W46" s="24">
        <v>-0.22281000000000001</v>
      </c>
      <c r="X46" s="24">
        <v>8.1827500000000004</v>
      </c>
      <c r="Y46" s="24">
        <v>5.0563399999999996</v>
      </c>
      <c r="Z46" s="24">
        <v>0.29474</v>
      </c>
      <c r="AA46" s="24">
        <v>1.05298</v>
      </c>
      <c r="AB46" s="24">
        <v>0.40865000000000001</v>
      </c>
      <c r="AC46" s="24">
        <v>1.8018700000000001</v>
      </c>
      <c r="AD46" s="24">
        <v>-0.43182999999999999</v>
      </c>
      <c r="AE46" s="24">
        <v>7.7117000000000004</v>
      </c>
      <c r="AF46" s="24">
        <v>4.05633</v>
      </c>
      <c r="AG46" s="24">
        <v>0.21082999999999999</v>
      </c>
      <c r="AH46" s="24">
        <v>1.06189</v>
      </c>
      <c r="AI46" s="24">
        <v>0.33582000000000001</v>
      </c>
      <c r="AJ46" s="24">
        <v>1.49319</v>
      </c>
      <c r="AK46" s="24">
        <v>0.55364000000000002</v>
      </c>
    </row>
    <row r="47" spans="1:37">
      <c r="A47" s="23">
        <v>38626</v>
      </c>
      <c r="B47" s="5" t="s">
        <v>66</v>
      </c>
      <c r="C47" s="24">
        <v>4.2471199999999998</v>
      </c>
      <c r="D47" s="24">
        <v>4.71258</v>
      </c>
      <c r="E47" s="24">
        <v>8.2554300000000005</v>
      </c>
      <c r="F47" s="24">
        <v>3.5179900000000002</v>
      </c>
      <c r="G47" s="24">
        <v>3.8734299999999999</v>
      </c>
      <c r="H47" s="24">
        <v>7.7624700000000004</v>
      </c>
      <c r="I47" s="24">
        <f t="shared" si="0"/>
        <v>32.369020000000006</v>
      </c>
      <c r="J47" s="24">
        <v>4.7044949999999996</v>
      </c>
      <c r="K47" s="24">
        <v>8.0426330000000004</v>
      </c>
      <c r="L47" s="24">
        <v>7.7233890000000001</v>
      </c>
      <c r="M47" s="24">
        <f t="shared" si="1"/>
        <v>32.109057</v>
      </c>
      <c r="N47" s="24">
        <f t="shared" si="2"/>
        <v>1.0758400000000001</v>
      </c>
      <c r="O47" s="24">
        <f t="shared" si="3"/>
        <v>12.11279</v>
      </c>
      <c r="P47" s="24">
        <f t="shared" si="4"/>
        <v>2.6547900000000002</v>
      </c>
      <c r="Q47" s="24">
        <v>4.71258</v>
      </c>
      <c r="R47" s="24">
        <v>2.8943500000000002</v>
      </c>
      <c r="S47" s="24">
        <v>0.15018999999999999</v>
      </c>
      <c r="T47" s="24">
        <v>0.49824000000000002</v>
      </c>
      <c r="U47" s="24">
        <v>0.32379999999999998</v>
      </c>
      <c r="V47" s="24">
        <v>1.0659099999999999</v>
      </c>
      <c r="W47" s="24">
        <v>-0.21990999999999999</v>
      </c>
      <c r="X47" s="24">
        <v>8.2554300000000005</v>
      </c>
      <c r="Y47" s="24">
        <v>5.1278800000000002</v>
      </c>
      <c r="Z47" s="24">
        <v>0.28597</v>
      </c>
      <c r="AA47" s="24">
        <v>1.0603</v>
      </c>
      <c r="AB47" s="24">
        <v>0.41926000000000002</v>
      </c>
      <c r="AC47" s="24">
        <v>1.77871</v>
      </c>
      <c r="AD47" s="24">
        <v>-0.41667999999999999</v>
      </c>
      <c r="AE47" s="24">
        <v>7.7624700000000004</v>
      </c>
      <c r="AF47" s="24">
        <v>4.09056</v>
      </c>
      <c r="AG47" s="24">
        <v>0.21382999999999999</v>
      </c>
      <c r="AH47" s="24">
        <v>1.0962499999999999</v>
      </c>
      <c r="AI47" s="24">
        <v>0.33278000000000002</v>
      </c>
      <c r="AJ47" s="24">
        <v>1.47404</v>
      </c>
      <c r="AK47" s="24">
        <v>0.55501999999999996</v>
      </c>
    </row>
    <row r="48" spans="1:37">
      <c r="A48" s="23">
        <v>38657</v>
      </c>
      <c r="B48" s="5" t="s">
        <v>67</v>
      </c>
      <c r="C48" s="24">
        <v>4.3218699999999997</v>
      </c>
      <c r="D48" s="24">
        <v>4.7329299999999996</v>
      </c>
      <c r="E48" s="24">
        <v>8.4094499999999996</v>
      </c>
      <c r="F48" s="24">
        <v>3.6436799999999998</v>
      </c>
      <c r="G48" s="24">
        <v>3.9273500000000001</v>
      </c>
      <c r="H48" s="24">
        <v>7.8176199999999998</v>
      </c>
      <c r="I48" s="24">
        <f t="shared" si="0"/>
        <v>32.852899999999998</v>
      </c>
      <c r="J48" s="24">
        <v>4.7430320000000004</v>
      </c>
      <c r="K48" s="24">
        <v>8.0834689999999991</v>
      </c>
      <c r="L48" s="24">
        <v>7.8411520000000001</v>
      </c>
      <c r="M48" s="24">
        <f t="shared" si="1"/>
        <v>32.560552999999999</v>
      </c>
      <c r="N48" s="24">
        <f t="shared" si="2"/>
        <v>1.11314</v>
      </c>
      <c r="O48" s="24">
        <f t="shared" si="3"/>
        <v>12.207819999999998</v>
      </c>
      <c r="P48" s="24">
        <f t="shared" si="4"/>
        <v>2.6706799999999999</v>
      </c>
      <c r="Q48" s="24">
        <v>4.7329299999999996</v>
      </c>
      <c r="R48" s="24">
        <v>2.8863099999999999</v>
      </c>
      <c r="S48" s="24">
        <v>0.15010999999999999</v>
      </c>
      <c r="T48" s="24">
        <v>0.51307999999999998</v>
      </c>
      <c r="U48" s="24">
        <v>0.31706000000000001</v>
      </c>
      <c r="V48" s="24">
        <v>1.0848100000000001</v>
      </c>
      <c r="W48" s="24">
        <v>-0.21843000000000001</v>
      </c>
      <c r="X48" s="24">
        <v>8.4094499999999996</v>
      </c>
      <c r="Y48" s="24">
        <v>5.2203299999999997</v>
      </c>
      <c r="Z48" s="24">
        <v>0.29276000000000002</v>
      </c>
      <c r="AA48" s="24">
        <v>1.0740700000000001</v>
      </c>
      <c r="AB48" s="24">
        <v>0.43439</v>
      </c>
      <c r="AC48" s="24">
        <v>1.7906899999999999</v>
      </c>
      <c r="AD48" s="24">
        <v>-0.40279999999999999</v>
      </c>
      <c r="AE48" s="24">
        <v>7.8176199999999998</v>
      </c>
      <c r="AF48" s="24">
        <v>4.1011800000000003</v>
      </c>
      <c r="AG48" s="24">
        <v>0.21757000000000001</v>
      </c>
      <c r="AH48" s="24">
        <v>1.0835300000000001</v>
      </c>
      <c r="AI48" s="24">
        <v>0.36169000000000001</v>
      </c>
      <c r="AJ48" s="24">
        <v>1.4826699999999999</v>
      </c>
      <c r="AK48" s="24">
        <v>0.57098000000000004</v>
      </c>
    </row>
    <row r="49" spans="1:37">
      <c r="A49" s="23">
        <v>38687</v>
      </c>
      <c r="B49" s="5" t="s">
        <v>68</v>
      </c>
      <c r="C49" s="24">
        <v>4.3374699999999997</v>
      </c>
      <c r="D49" s="24">
        <v>4.7599499999999999</v>
      </c>
      <c r="E49" s="24">
        <v>8.3943600000000007</v>
      </c>
      <c r="F49" s="24">
        <v>3.6122200000000002</v>
      </c>
      <c r="G49" s="24">
        <v>3.7931300000000001</v>
      </c>
      <c r="H49" s="24">
        <v>7.8711700000000002</v>
      </c>
      <c r="I49" s="24">
        <f t="shared" si="0"/>
        <v>32.768300000000004</v>
      </c>
      <c r="J49" s="24">
        <v>4.7576729999999996</v>
      </c>
      <c r="K49" s="24">
        <v>8.1234500000000001</v>
      </c>
      <c r="L49" s="24">
        <v>7.7878210000000001</v>
      </c>
      <c r="M49" s="24">
        <f t="shared" si="1"/>
        <v>32.411763999999998</v>
      </c>
      <c r="N49" s="24">
        <f t="shared" si="2"/>
        <v>1.10497</v>
      </c>
      <c r="O49" s="24">
        <f t="shared" si="3"/>
        <v>12.226009999999999</v>
      </c>
      <c r="P49" s="24">
        <f t="shared" si="4"/>
        <v>2.7238100000000003</v>
      </c>
      <c r="Q49" s="24">
        <v>4.7599499999999999</v>
      </c>
      <c r="R49" s="24">
        <v>2.9190900000000002</v>
      </c>
      <c r="S49" s="24">
        <v>0.15074000000000001</v>
      </c>
      <c r="T49" s="24">
        <v>0.52564999999999995</v>
      </c>
      <c r="U49" s="24">
        <v>0.29719000000000001</v>
      </c>
      <c r="V49" s="24">
        <v>1.0744</v>
      </c>
      <c r="W49" s="24">
        <v>-0.20710999999999999</v>
      </c>
      <c r="X49" s="24">
        <v>8.3943600000000007</v>
      </c>
      <c r="Y49" s="24">
        <v>5.1426600000000002</v>
      </c>
      <c r="Z49" s="24">
        <v>0.29668</v>
      </c>
      <c r="AA49" s="24">
        <v>1.1258300000000001</v>
      </c>
      <c r="AB49" s="24">
        <v>0.43558000000000002</v>
      </c>
      <c r="AC49" s="24">
        <v>1.78773</v>
      </c>
      <c r="AD49" s="24">
        <v>-0.39411000000000002</v>
      </c>
      <c r="AE49" s="24">
        <v>7.8711700000000002</v>
      </c>
      <c r="AF49" s="24">
        <v>4.1642599999999996</v>
      </c>
      <c r="AG49" s="24">
        <v>0.21490000000000001</v>
      </c>
      <c r="AH49" s="24">
        <v>1.07233</v>
      </c>
      <c r="AI49" s="24">
        <v>0.37219999999999998</v>
      </c>
      <c r="AJ49" s="24">
        <v>1.48146</v>
      </c>
      <c r="AK49" s="24">
        <v>0.56601999999999997</v>
      </c>
    </row>
    <row r="50" spans="1:37">
      <c r="A50" s="23">
        <v>38718</v>
      </c>
      <c r="B50" s="5" t="s">
        <v>69</v>
      </c>
      <c r="C50" s="24">
        <v>4.3770100000000003</v>
      </c>
      <c r="D50" s="24">
        <v>4.7544599999999999</v>
      </c>
      <c r="E50" s="24">
        <v>8.6213200000000008</v>
      </c>
      <c r="F50" s="24">
        <v>3.64812</v>
      </c>
      <c r="G50" s="24">
        <v>3.8922699999999999</v>
      </c>
      <c r="H50" s="24">
        <v>7.8803700000000001</v>
      </c>
      <c r="I50" s="24">
        <f t="shared" si="0"/>
        <v>33.173549999999999</v>
      </c>
      <c r="J50" s="24">
        <v>4.7927809999999997</v>
      </c>
      <c r="K50" s="24">
        <v>8.1828260000000004</v>
      </c>
      <c r="L50" s="24">
        <v>7.812805</v>
      </c>
      <c r="M50" s="24">
        <f t="shared" si="1"/>
        <v>32.705812000000002</v>
      </c>
      <c r="N50" s="24">
        <f t="shared" si="2"/>
        <v>1.1893499999999999</v>
      </c>
      <c r="O50" s="24">
        <f t="shared" si="3"/>
        <v>12.27956</v>
      </c>
      <c r="P50" s="24">
        <f t="shared" si="4"/>
        <v>2.7525500000000003</v>
      </c>
      <c r="Q50" s="24">
        <v>4.7544599999999999</v>
      </c>
      <c r="R50" s="24">
        <v>2.8873700000000002</v>
      </c>
      <c r="S50" s="24">
        <v>0.15409</v>
      </c>
      <c r="T50" s="24">
        <v>0.53190000000000004</v>
      </c>
      <c r="U50" s="24">
        <v>0.30580000000000002</v>
      </c>
      <c r="V50" s="24">
        <v>1.0738300000000001</v>
      </c>
      <c r="W50" s="24">
        <v>-0.19852</v>
      </c>
      <c r="X50" s="24">
        <v>8.6213200000000008</v>
      </c>
      <c r="Y50" s="24">
        <v>5.3057299999999996</v>
      </c>
      <c r="Z50" s="24">
        <v>0.29088000000000003</v>
      </c>
      <c r="AA50" s="24">
        <v>1.1247</v>
      </c>
      <c r="AB50" s="24">
        <v>0.46838999999999997</v>
      </c>
      <c r="AC50" s="24">
        <v>1.7942499999999999</v>
      </c>
      <c r="AD50" s="24">
        <v>-0.36264000000000002</v>
      </c>
      <c r="AE50" s="24">
        <v>7.8803700000000001</v>
      </c>
      <c r="AF50" s="24">
        <v>4.0864599999999998</v>
      </c>
      <c r="AG50" s="24">
        <v>0.22109999999999999</v>
      </c>
      <c r="AH50" s="24">
        <v>1.09595</v>
      </c>
      <c r="AI50" s="24">
        <v>0.41515999999999997</v>
      </c>
      <c r="AJ50" s="24">
        <v>1.4866699999999999</v>
      </c>
      <c r="AK50" s="24">
        <v>0.57504</v>
      </c>
    </row>
    <row r="51" spans="1:37">
      <c r="A51" s="23">
        <v>38749</v>
      </c>
      <c r="B51" s="5" t="s">
        <v>70</v>
      </c>
      <c r="C51" s="24">
        <v>4.5624900000000004</v>
      </c>
      <c r="D51" s="24">
        <v>4.7326300000000003</v>
      </c>
      <c r="E51" s="24">
        <v>8.4816000000000003</v>
      </c>
      <c r="F51" s="24">
        <v>3.7930999999999999</v>
      </c>
      <c r="G51" s="24">
        <v>3.95479</v>
      </c>
      <c r="H51" s="24">
        <v>7.9414999999999996</v>
      </c>
      <c r="I51" s="24">
        <f t="shared" si="0"/>
        <v>33.46611</v>
      </c>
      <c r="J51" s="24">
        <v>4.8509580000000003</v>
      </c>
      <c r="K51" s="24">
        <v>8.1937580000000008</v>
      </c>
      <c r="L51" s="24">
        <v>7.9293570000000004</v>
      </c>
      <c r="M51" s="24">
        <f t="shared" si="1"/>
        <v>33.284452999999999</v>
      </c>
      <c r="N51" s="24">
        <f t="shared" si="2"/>
        <v>1.1467000000000001</v>
      </c>
      <c r="O51" s="24">
        <f t="shared" si="3"/>
        <v>12.143899999999999</v>
      </c>
      <c r="P51" s="24">
        <f t="shared" si="4"/>
        <v>2.8086599999999997</v>
      </c>
      <c r="Q51" s="24">
        <v>4.7326300000000003</v>
      </c>
      <c r="R51" s="24">
        <v>2.8715799999999998</v>
      </c>
      <c r="S51" s="24">
        <v>0.15387999999999999</v>
      </c>
      <c r="T51" s="24">
        <v>0.53481999999999996</v>
      </c>
      <c r="U51" s="24">
        <v>0.29026000000000002</v>
      </c>
      <c r="V51" s="24">
        <v>1.07359</v>
      </c>
      <c r="W51" s="24">
        <v>-0.19151000000000001</v>
      </c>
      <c r="X51" s="24">
        <v>8.4816000000000003</v>
      </c>
      <c r="Y51" s="24">
        <v>5.1415899999999999</v>
      </c>
      <c r="Z51" s="24">
        <v>0.28919</v>
      </c>
      <c r="AA51" s="24">
        <v>1.14086</v>
      </c>
      <c r="AB51" s="24">
        <v>0.48094999999999999</v>
      </c>
      <c r="AC51" s="24">
        <v>1.79237</v>
      </c>
      <c r="AD51" s="24">
        <v>-0.36336000000000002</v>
      </c>
      <c r="AE51" s="24">
        <v>7.9414999999999996</v>
      </c>
      <c r="AF51" s="24">
        <v>4.1307299999999998</v>
      </c>
      <c r="AG51" s="24">
        <v>0.22267000000000001</v>
      </c>
      <c r="AH51" s="24">
        <v>1.1329800000000001</v>
      </c>
      <c r="AI51" s="24">
        <v>0.37548999999999999</v>
      </c>
      <c r="AJ51" s="24">
        <v>1.48502</v>
      </c>
      <c r="AK51" s="24">
        <v>0.59460999999999997</v>
      </c>
    </row>
    <row r="52" spans="1:37">
      <c r="A52" s="23">
        <v>38777</v>
      </c>
      <c r="B52" s="5" t="s">
        <v>71</v>
      </c>
      <c r="C52" s="24">
        <v>4.4858399999999996</v>
      </c>
      <c r="D52" s="24">
        <v>4.8001199999999997</v>
      </c>
      <c r="E52" s="24">
        <v>8.4670699999999997</v>
      </c>
      <c r="F52" s="24">
        <v>3.7594099999999999</v>
      </c>
      <c r="G52" s="24">
        <v>3.9841299999999999</v>
      </c>
      <c r="H52" s="24">
        <v>8.0023400000000002</v>
      </c>
      <c r="I52" s="24">
        <f t="shared" si="0"/>
        <v>33.498909999999995</v>
      </c>
      <c r="J52" s="24">
        <v>4.8571229999999996</v>
      </c>
      <c r="K52" s="24">
        <v>8.1395540000000004</v>
      </c>
      <c r="L52" s="24">
        <v>7.908423</v>
      </c>
      <c r="M52" s="24">
        <f t="shared" si="1"/>
        <v>33.134480000000003</v>
      </c>
      <c r="N52" s="24">
        <f t="shared" si="2"/>
        <v>1.2708299999999999</v>
      </c>
      <c r="O52" s="24">
        <f t="shared" si="3"/>
        <v>12.219539999999999</v>
      </c>
      <c r="P52" s="24">
        <f t="shared" si="4"/>
        <v>2.7052399999999999</v>
      </c>
      <c r="Q52" s="24">
        <v>4.8001199999999997</v>
      </c>
      <c r="R52" s="24">
        <v>2.90971</v>
      </c>
      <c r="S52" s="24">
        <v>0.1394</v>
      </c>
      <c r="T52" s="24">
        <v>0.50475999999999999</v>
      </c>
      <c r="U52" s="24">
        <v>0.35172999999999999</v>
      </c>
      <c r="V52" s="24">
        <v>1.07115</v>
      </c>
      <c r="W52" s="24">
        <v>-0.17663999999999999</v>
      </c>
      <c r="X52" s="24">
        <v>8.4670699999999997</v>
      </c>
      <c r="Y52" s="24">
        <v>5.2006199999999998</v>
      </c>
      <c r="Z52" s="24">
        <v>0.28899999999999998</v>
      </c>
      <c r="AA52" s="24">
        <v>1.0737699999999999</v>
      </c>
      <c r="AB52" s="24">
        <v>0.46189999999999998</v>
      </c>
      <c r="AC52" s="24">
        <v>1.7913600000000001</v>
      </c>
      <c r="AD52" s="24">
        <v>-0.34958</v>
      </c>
      <c r="AE52" s="24">
        <v>8.0023400000000002</v>
      </c>
      <c r="AF52" s="24">
        <v>4.10921</v>
      </c>
      <c r="AG52" s="24">
        <v>0.21762999999999999</v>
      </c>
      <c r="AH52" s="24">
        <v>1.1267100000000001</v>
      </c>
      <c r="AI52" s="24">
        <v>0.4572</v>
      </c>
      <c r="AJ52" s="24">
        <v>1.4894400000000001</v>
      </c>
      <c r="AK52" s="24">
        <v>0.60214999999999996</v>
      </c>
    </row>
    <row r="53" spans="1:37">
      <c r="A53" s="23">
        <v>38808</v>
      </c>
      <c r="B53" s="5" t="s">
        <v>72</v>
      </c>
      <c r="C53" s="24">
        <v>4.5691699999999997</v>
      </c>
      <c r="D53" s="24">
        <v>4.79758</v>
      </c>
      <c r="E53" s="24">
        <v>8.3963999999999999</v>
      </c>
      <c r="F53" s="24">
        <v>3.7951000000000001</v>
      </c>
      <c r="G53" s="24">
        <v>3.9552</v>
      </c>
      <c r="H53" s="24">
        <v>8.04251</v>
      </c>
      <c r="I53" s="24">
        <f t="shared" si="0"/>
        <v>33.555959999999999</v>
      </c>
      <c r="J53" s="24">
        <v>4.8819330000000001</v>
      </c>
      <c r="K53" s="24">
        <v>8.2986850000000008</v>
      </c>
      <c r="L53" s="24">
        <v>7.9793640000000003</v>
      </c>
      <c r="M53" s="24">
        <f t="shared" si="1"/>
        <v>33.479452000000009</v>
      </c>
      <c r="N53" s="24">
        <f t="shared" si="2"/>
        <v>1.12852</v>
      </c>
      <c r="O53" s="24">
        <f t="shared" si="3"/>
        <v>12.236709999999999</v>
      </c>
      <c r="P53" s="24">
        <f t="shared" si="4"/>
        <v>2.7854700000000001</v>
      </c>
      <c r="Q53" s="24">
        <v>4.79758</v>
      </c>
      <c r="R53" s="24">
        <v>2.9078200000000001</v>
      </c>
      <c r="S53" s="24">
        <v>0.14280999999999999</v>
      </c>
      <c r="T53" s="24">
        <v>0.53868000000000005</v>
      </c>
      <c r="U53" s="24">
        <v>0.30757000000000001</v>
      </c>
      <c r="V53" s="24">
        <v>1.06369</v>
      </c>
      <c r="W53" s="24">
        <v>-0.16299</v>
      </c>
      <c r="X53" s="24">
        <v>8.3963999999999999</v>
      </c>
      <c r="Y53" s="24">
        <v>5.1388699999999998</v>
      </c>
      <c r="Z53" s="24">
        <v>0.28621999999999997</v>
      </c>
      <c r="AA53" s="24">
        <v>1.0618799999999999</v>
      </c>
      <c r="AB53" s="24">
        <v>0.45662000000000003</v>
      </c>
      <c r="AC53" s="24">
        <v>1.78979</v>
      </c>
      <c r="AD53" s="24">
        <v>-0.33699000000000001</v>
      </c>
      <c r="AE53" s="24">
        <v>8.04251</v>
      </c>
      <c r="AF53" s="24">
        <v>4.1900199999999996</v>
      </c>
      <c r="AG53" s="24">
        <v>0.2177</v>
      </c>
      <c r="AH53" s="24">
        <v>1.1849099999999999</v>
      </c>
      <c r="AI53" s="24">
        <v>0.36432999999999999</v>
      </c>
      <c r="AJ53" s="24">
        <v>1.4817</v>
      </c>
      <c r="AK53" s="24">
        <v>0.60384000000000004</v>
      </c>
    </row>
    <row r="54" spans="1:37">
      <c r="A54" s="23">
        <v>38838</v>
      </c>
      <c r="B54" s="5" t="s">
        <v>73</v>
      </c>
      <c r="C54" s="24">
        <v>4.6336399999999998</v>
      </c>
      <c r="D54" s="24">
        <v>4.7772199999999998</v>
      </c>
      <c r="E54" s="24">
        <v>8.5842100000000006</v>
      </c>
      <c r="F54" s="24">
        <v>3.83317</v>
      </c>
      <c r="G54" s="24">
        <v>3.9347400000000001</v>
      </c>
      <c r="H54" s="24">
        <v>8.0451999999999995</v>
      </c>
      <c r="I54" s="24">
        <f t="shared" si="0"/>
        <v>33.80818</v>
      </c>
      <c r="J54" s="24">
        <v>4.8544559999999999</v>
      </c>
      <c r="K54" s="24">
        <v>8.247484</v>
      </c>
      <c r="L54" s="24">
        <v>8.0215119999999995</v>
      </c>
      <c r="M54" s="24">
        <f t="shared" si="1"/>
        <v>33.525002000000001</v>
      </c>
      <c r="N54" s="24">
        <f t="shared" si="2"/>
        <v>1.1225100000000001</v>
      </c>
      <c r="O54" s="24">
        <f t="shared" si="3"/>
        <v>12.26479</v>
      </c>
      <c r="P54" s="24">
        <f t="shared" si="4"/>
        <v>2.84951</v>
      </c>
      <c r="Q54" s="24">
        <v>4.7772199999999998</v>
      </c>
      <c r="R54" s="24">
        <v>2.8438599999999998</v>
      </c>
      <c r="S54" s="24">
        <v>0.13836999999999999</v>
      </c>
      <c r="T54" s="24">
        <v>0.55857000000000001</v>
      </c>
      <c r="U54" s="24">
        <v>0.32382</v>
      </c>
      <c r="V54" s="24">
        <v>1.0685800000000001</v>
      </c>
      <c r="W54" s="24">
        <v>-0.15597</v>
      </c>
      <c r="X54" s="24">
        <v>8.5842100000000006</v>
      </c>
      <c r="Y54" s="24">
        <v>5.2932199999999998</v>
      </c>
      <c r="Z54" s="24">
        <v>0.29078999999999999</v>
      </c>
      <c r="AA54" s="24">
        <v>1.09158</v>
      </c>
      <c r="AB54" s="24">
        <v>0.43686000000000003</v>
      </c>
      <c r="AC54" s="24">
        <v>1.7965500000000001</v>
      </c>
      <c r="AD54" s="24">
        <v>-0.32479000000000002</v>
      </c>
      <c r="AE54" s="24">
        <v>8.0451999999999995</v>
      </c>
      <c r="AF54" s="24">
        <v>4.1277100000000004</v>
      </c>
      <c r="AG54" s="24">
        <v>0.22214999999999999</v>
      </c>
      <c r="AH54" s="24">
        <v>1.19936</v>
      </c>
      <c r="AI54" s="24">
        <v>0.36182999999999998</v>
      </c>
      <c r="AJ54" s="24">
        <v>1.48746</v>
      </c>
      <c r="AK54" s="24">
        <v>0.64668000000000003</v>
      </c>
    </row>
    <row r="55" spans="1:37">
      <c r="A55" s="23">
        <v>38869</v>
      </c>
      <c r="B55" s="5" t="s">
        <v>74</v>
      </c>
      <c r="C55" s="24">
        <v>4.6496199999999996</v>
      </c>
      <c r="D55" s="24">
        <v>4.8546899999999997</v>
      </c>
      <c r="E55" s="24">
        <v>8.3745499999999993</v>
      </c>
      <c r="F55" s="24">
        <v>3.7556099999999999</v>
      </c>
      <c r="G55" s="24">
        <v>3.9696099999999999</v>
      </c>
      <c r="H55" s="24">
        <v>8.0575899999999994</v>
      </c>
      <c r="I55" s="24">
        <f t="shared" si="0"/>
        <v>33.661670000000001</v>
      </c>
      <c r="J55" s="24">
        <v>4.8582640000000001</v>
      </c>
      <c r="K55" s="24">
        <v>8.2746490000000001</v>
      </c>
      <c r="L55" s="24">
        <v>8.0005019999999991</v>
      </c>
      <c r="M55" s="24">
        <f t="shared" si="1"/>
        <v>33.508254999999998</v>
      </c>
      <c r="N55" s="24">
        <f t="shared" si="2"/>
        <v>1.1288899999999999</v>
      </c>
      <c r="O55" s="24">
        <f t="shared" si="3"/>
        <v>12.19036</v>
      </c>
      <c r="P55" s="24">
        <f t="shared" si="4"/>
        <v>2.7664200000000001</v>
      </c>
      <c r="Q55" s="24">
        <v>4.8546899999999997</v>
      </c>
      <c r="R55" s="24">
        <v>2.8915000000000002</v>
      </c>
      <c r="S55" s="24">
        <v>0.14346</v>
      </c>
      <c r="T55" s="24">
        <v>0.55042999999999997</v>
      </c>
      <c r="U55" s="24">
        <v>0.34561999999999998</v>
      </c>
      <c r="V55" s="24">
        <v>1.06429</v>
      </c>
      <c r="W55" s="24">
        <v>-0.14061999999999999</v>
      </c>
      <c r="X55" s="24">
        <v>8.3745499999999993</v>
      </c>
      <c r="Y55" s="24">
        <v>5.1281999999999996</v>
      </c>
      <c r="Z55" s="24">
        <v>0.29851</v>
      </c>
      <c r="AA55" s="24">
        <v>1.04637</v>
      </c>
      <c r="AB55" s="24">
        <v>0.44067000000000001</v>
      </c>
      <c r="AC55" s="24">
        <v>1.79193</v>
      </c>
      <c r="AD55" s="24">
        <v>-0.33112999999999998</v>
      </c>
      <c r="AE55" s="24">
        <v>8.0575899999999994</v>
      </c>
      <c r="AF55" s="24">
        <v>4.1706599999999998</v>
      </c>
      <c r="AG55" s="24">
        <v>0.21679999999999999</v>
      </c>
      <c r="AH55" s="24">
        <v>1.1696200000000001</v>
      </c>
      <c r="AI55" s="24">
        <v>0.34260000000000002</v>
      </c>
      <c r="AJ55" s="24">
        <v>1.4903999999999999</v>
      </c>
      <c r="AK55" s="24">
        <v>0.66751000000000005</v>
      </c>
    </row>
    <row r="56" spans="1:37">
      <c r="A56" s="23">
        <v>38899</v>
      </c>
      <c r="B56" s="5" t="s">
        <v>75</v>
      </c>
      <c r="C56" s="24">
        <v>4.71312</v>
      </c>
      <c r="D56" s="24">
        <v>4.8428500000000003</v>
      </c>
      <c r="E56" s="24">
        <v>8.33371</v>
      </c>
      <c r="F56" s="24">
        <v>3.8638400000000002</v>
      </c>
      <c r="G56" s="24">
        <v>3.93316</v>
      </c>
      <c r="H56" s="24">
        <v>8.0678699999999992</v>
      </c>
      <c r="I56" s="24">
        <f t="shared" si="0"/>
        <v>33.754549999999995</v>
      </c>
      <c r="J56" s="24">
        <v>4.8005100000000001</v>
      </c>
      <c r="K56" s="24">
        <v>8.1440040000000007</v>
      </c>
      <c r="L56" s="24">
        <v>7.9695280000000004</v>
      </c>
      <c r="M56" s="24">
        <f t="shared" si="1"/>
        <v>33.424162000000003</v>
      </c>
      <c r="N56" s="24">
        <f t="shared" si="2"/>
        <v>1.07321</v>
      </c>
      <c r="O56" s="24">
        <f t="shared" si="3"/>
        <v>12.107330000000001</v>
      </c>
      <c r="P56" s="24">
        <f t="shared" si="4"/>
        <v>2.8299900000000004</v>
      </c>
      <c r="Q56" s="24">
        <v>4.8428500000000003</v>
      </c>
      <c r="R56" s="24">
        <v>2.8814700000000002</v>
      </c>
      <c r="S56" s="24">
        <v>0.14011999999999999</v>
      </c>
      <c r="T56" s="24">
        <v>0.57194</v>
      </c>
      <c r="U56" s="24">
        <v>0.31529000000000001</v>
      </c>
      <c r="V56" s="24">
        <v>1.0629</v>
      </c>
      <c r="W56" s="24">
        <v>-0.12887000000000001</v>
      </c>
      <c r="X56" s="24">
        <v>8.33371</v>
      </c>
      <c r="Y56" s="24">
        <v>5.1060499999999998</v>
      </c>
      <c r="Z56" s="24">
        <v>0.29753000000000002</v>
      </c>
      <c r="AA56" s="24">
        <v>1.0654300000000001</v>
      </c>
      <c r="AB56" s="24">
        <v>0.40195999999999998</v>
      </c>
      <c r="AC56" s="24">
        <v>1.7865800000000001</v>
      </c>
      <c r="AD56" s="24">
        <v>-0.32384000000000002</v>
      </c>
      <c r="AE56" s="24">
        <v>8.0678699999999992</v>
      </c>
      <c r="AF56" s="24">
        <v>4.1198100000000002</v>
      </c>
      <c r="AG56" s="24">
        <v>0.21187</v>
      </c>
      <c r="AH56" s="24">
        <v>1.19262</v>
      </c>
      <c r="AI56" s="24">
        <v>0.35596</v>
      </c>
      <c r="AJ56" s="24">
        <v>1.4859</v>
      </c>
      <c r="AK56" s="24">
        <v>0.70170999999999994</v>
      </c>
    </row>
    <row r="57" spans="1:37">
      <c r="A57" s="23">
        <v>38930</v>
      </c>
      <c r="B57" s="5" t="s">
        <v>76</v>
      </c>
      <c r="C57" s="24">
        <v>4.7880599999999998</v>
      </c>
      <c r="D57" s="24">
        <v>4.8391500000000001</v>
      </c>
      <c r="E57" s="24">
        <v>8.2599800000000005</v>
      </c>
      <c r="F57" s="24">
        <v>3.8149500000000001</v>
      </c>
      <c r="G57" s="24">
        <v>4.0060399999999996</v>
      </c>
      <c r="H57" s="24">
        <v>8.0744399999999992</v>
      </c>
      <c r="I57" s="24">
        <f t="shared" si="0"/>
        <v>33.782619999999994</v>
      </c>
      <c r="J57" s="24">
        <v>4.847486</v>
      </c>
      <c r="K57" s="24">
        <v>8.214855</v>
      </c>
      <c r="L57" s="24">
        <v>8.0720700000000001</v>
      </c>
      <c r="M57" s="24">
        <f t="shared" si="1"/>
        <v>33.743460999999996</v>
      </c>
      <c r="N57" s="24">
        <f t="shared" si="2"/>
        <v>1.04155</v>
      </c>
      <c r="O57" s="24">
        <f t="shared" si="3"/>
        <v>11.93299</v>
      </c>
      <c r="P57" s="24">
        <f t="shared" si="4"/>
        <v>2.8957100000000002</v>
      </c>
      <c r="Q57" s="24">
        <v>4.8391500000000001</v>
      </c>
      <c r="R57" s="24">
        <v>2.8435299999999999</v>
      </c>
      <c r="S57" s="24">
        <v>0.14704</v>
      </c>
      <c r="T57" s="24">
        <v>0.5867</v>
      </c>
      <c r="U57" s="24">
        <v>0.31246000000000002</v>
      </c>
      <c r="V57" s="24">
        <v>1.0641799999999999</v>
      </c>
      <c r="W57" s="24">
        <v>-0.11473999999999999</v>
      </c>
      <c r="X57" s="24">
        <v>8.2599800000000005</v>
      </c>
      <c r="Y57" s="24">
        <v>5.0064900000000003</v>
      </c>
      <c r="Z57" s="24">
        <v>0.30593999999999999</v>
      </c>
      <c r="AA57" s="24">
        <v>1.1009500000000001</v>
      </c>
      <c r="AB57" s="24">
        <v>0.371</v>
      </c>
      <c r="AC57" s="24">
        <v>1.7932600000000001</v>
      </c>
      <c r="AD57" s="24">
        <v>-0.31766</v>
      </c>
      <c r="AE57" s="24">
        <v>8.0744399999999992</v>
      </c>
      <c r="AF57" s="24">
        <v>4.0829700000000004</v>
      </c>
      <c r="AG57" s="24">
        <v>0.22117999999999999</v>
      </c>
      <c r="AH57" s="24">
        <v>1.2080599999999999</v>
      </c>
      <c r="AI57" s="24">
        <v>0.35809000000000002</v>
      </c>
      <c r="AJ57" s="24">
        <v>1.4915099999999999</v>
      </c>
      <c r="AK57" s="24">
        <v>0.71262000000000003</v>
      </c>
    </row>
    <row r="58" spans="1:37">
      <c r="A58" s="23">
        <v>38961</v>
      </c>
      <c r="B58" s="5" t="s">
        <v>77</v>
      </c>
      <c r="C58" s="24">
        <v>4.8566900000000004</v>
      </c>
      <c r="D58" s="24">
        <v>4.8861100000000004</v>
      </c>
      <c r="E58" s="24">
        <v>8.4006600000000002</v>
      </c>
      <c r="F58" s="24">
        <v>3.8285200000000001</v>
      </c>
      <c r="G58" s="24">
        <v>4.0557400000000001</v>
      </c>
      <c r="H58" s="24">
        <v>8.0648499999999999</v>
      </c>
      <c r="I58" s="24">
        <f t="shared" si="0"/>
        <v>34.092570000000002</v>
      </c>
      <c r="J58" s="24">
        <v>4.8333769999999996</v>
      </c>
      <c r="K58" s="24">
        <v>8.1482489999999999</v>
      </c>
      <c r="L58" s="24">
        <v>7.9741939999999998</v>
      </c>
      <c r="M58" s="24">
        <f t="shared" si="1"/>
        <v>33.696770000000001</v>
      </c>
      <c r="N58" s="24">
        <f t="shared" si="2"/>
        <v>1.0202199999999999</v>
      </c>
      <c r="O58" s="24">
        <f t="shared" si="3"/>
        <v>12.096830000000001</v>
      </c>
      <c r="P58" s="24">
        <f t="shared" si="4"/>
        <v>2.87426</v>
      </c>
      <c r="Q58" s="24">
        <v>4.8861100000000004</v>
      </c>
      <c r="R58" s="24">
        <v>2.8644099999999999</v>
      </c>
      <c r="S58" s="24">
        <v>0.15911</v>
      </c>
      <c r="T58" s="24">
        <v>0.59450000000000003</v>
      </c>
      <c r="U58" s="24">
        <v>0.30569000000000002</v>
      </c>
      <c r="V58" s="24">
        <v>1.0606899999999999</v>
      </c>
      <c r="W58" s="24">
        <v>-9.8290000000000002E-2</v>
      </c>
      <c r="X58" s="24">
        <v>8.4006600000000002</v>
      </c>
      <c r="Y58" s="24">
        <v>5.1230500000000001</v>
      </c>
      <c r="Z58" s="24">
        <v>0.30975999999999998</v>
      </c>
      <c r="AA58" s="24">
        <v>1.1040000000000001</v>
      </c>
      <c r="AB58" s="24">
        <v>0.37447999999999998</v>
      </c>
      <c r="AC58" s="24">
        <v>1.7920199999999999</v>
      </c>
      <c r="AD58" s="24">
        <v>-0.30264999999999997</v>
      </c>
      <c r="AE58" s="24">
        <v>8.0648499999999999</v>
      </c>
      <c r="AF58" s="24">
        <v>4.1093700000000002</v>
      </c>
      <c r="AG58" s="24">
        <v>0.21981999999999999</v>
      </c>
      <c r="AH58" s="24">
        <v>1.1757599999999999</v>
      </c>
      <c r="AI58" s="24">
        <v>0.34005000000000002</v>
      </c>
      <c r="AJ58" s="24">
        <v>1.49255</v>
      </c>
      <c r="AK58" s="24">
        <v>0.72729999999999995</v>
      </c>
    </row>
    <row r="59" spans="1:37">
      <c r="A59" s="23">
        <v>38991</v>
      </c>
      <c r="B59" s="5" t="s">
        <v>78</v>
      </c>
      <c r="C59" s="24">
        <v>4.8699899999999996</v>
      </c>
      <c r="D59" s="24">
        <v>4.9594699999999996</v>
      </c>
      <c r="E59" s="24">
        <v>8.5925999999999991</v>
      </c>
      <c r="F59" s="24">
        <v>3.8802500000000002</v>
      </c>
      <c r="G59" s="24">
        <v>4.1048299999999998</v>
      </c>
      <c r="H59" s="24">
        <v>8.1105599999999995</v>
      </c>
      <c r="I59" s="24">
        <f t="shared" si="0"/>
        <v>34.517699999999998</v>
      </c>
      <c r="J59" s="24">
        <v>4.9038500000000003</v>
      </c>
      <c r="K59" s="24">
        <v>8.3476510000000008</v>
      </c>
      <c r="L59" s="24">
        <v>8.13809</v>
      </c>
      <c r="M59" s="24">
        <f t="shared" si="1"/>
        <v>34.244661000000001</v>
      </c>
      <c r="N59" s="24">
        <f t="shared" si="2"/>
        <v>1.0813900000000001</v>
      </c>
      <c r="O59" s="24">
        <f t="shared" si="3"/>
        <v>12.09732</v>
      </c>
      <c r="P59" s="24">
        <f t="shared" si="4"/>
        <v>3.0956700000000001</v>
      </c>
      <c r="Q59" s="24">
        <v>4.9594699999999996</v>
      </c>
      <c r="R59" s="24">
        <v>2.8744900000000002</v>
      </c>
      <c r="S59" s="24">
        <v>0.15454999999999999</v>
      </c>
      <c r="T59" s="24">
        <v>0.64119999999999999</v>
      </c>
      <c r="U59" s="24">
        <v>0.31508000000000003</v>
      </c>
      <c r="V59" s="24">
        <v>1.05938</v>
      </c>
      <c r="W59" s="24">
        <v>-8.5220000000000004E-2</v>
      </c>
      <c r="X59" s="24">
        <v>8.5925999999999991</v>
      </c>
      <c r="Y59" s="24">
        <v>5.1185999999999998</v>
      </c>
      <c r="Z59" s="24">
        <v>0.30870999999999998</v>
      </c>
      <c r="AA59" s="24">
        <v>1.22959</v>
      </c>
      <c r="AB59" s="24">
        <v>0.44163000000000002</v>
      </c>
      <c r="AC59" s="24">
        <v>1.79125</v>
      </c>
      <c r="AD59" s="24">
        <v>-0.29718</v>
      </c>
      <c r="AE59" s="24">
        <v>8.1105599999999995</v>
      </c>
      <c r="AF59" s="24">
        <v>4.1042300000000003</v>
      </c>
      <c r="AG59" s="24">
        <v>0.21193000000000001</v>
      </c>
      <c r="AH59" s="24">
        <v>1.22488</v>
      </c>
      <c r="AI59" s="24">
        <v>0.32468000000000002</v>
      </c>
      <c r="AJ59" s="24">
        <v>1.4940500000000001</v>
      </c>
      <c r="AK59" s="24">
        <v>0.75078999999999996</v>
      </c>
    </row>
    <row r="60" spans="1:37">
      <c r="A60" s="23">
        <v>39022</v>
      </c>
      <c r="B60" s="5" t="s">
        <v>79</v>
      </c>
      <c r="C60" s="24">
        <v>4.84802</v>
      </c>
      <c r="D60" s="24">
        <v>4.9547600000000003</v>
      </c>
      <c r="E60" s="24">
        <v>8.6415299999999995</v>
      </c>
      <c r="F60" s="24">
        <v>3.8936199999999999</v>
      </c>
      <c r="G60" s="24">
        <v>4.1026699999999998</v>
      </c>
      <c r="H60" s="24">
        <v>8.1870200000000004</v>
      </c>
      <c r="I60" s="24">
        <f t="shared" si="0"/>
        <v>34.62762</v>
      </c>
      <c r="J60" s="24">
        <v>4.8690910000000001</v>
      </c>
      <c r="K60" s="24">
        <v>8.3241549999999993</v>
      </c>
      <c r="L60" s="24">
        <v>8.1531199999999995</v>
      </c>
      <c r="M60" s="24">
        <f t="shared" si="1"/>
        <v>34.190675999999996</v>
      </c>
      <c r="N60" s="24">
        <f t="shared" si="2"/>
        <v>1.1051899999999999</v>
      </c>
      <c r="O60" s="24">
        <f t="shared" si="3"/>
        <v>12.324870000000001</v>
      </c>
      <c r="P60" s="24">
        <f t="shared" si="4"/>
        <v>2.9133400000000003</v>
      </c>
      <c r="Q60" s="24">
        <v>4.9547600000000003</v>
      </c>
      <c r="R60" s="24">
        <v>2.9403000000000001</v>
      </c>
      <c r="S60" s="24">
        <v>0.153</v>
      </c>
      <c r="T60" s="24">
        <v>0.55998000000000003</v>
      </c>
      <c r="U60" s="24">
        <v>0.31453999999999999</v>
      </c>
      <c r="V60" s="24">
        <v>1.0618300000000001</v>
      </c>
      <c r="W60" s="24">
        <v>-7.4880000000000002E-2</v>
      </c>
      <c r="X60" s="24">
        <v>8.6415299999999995</v>
      </c>
      <c r="Y60" s="24">
        <v>5.2159500000000003</v>
      </c>
      <c r="Z60" s="24">
        <v>0.30237000000000003</v>
      </c>
      <c r="AA60" s="24">
        <v>1.1558200000000001</v>
      </c>
      <c r="AB60" s="24">
        <v>0.47277000000000002</v>
      </c>
      <c r="AC60" s="24">
        <v>1.79698</v>
      </c>
      <c r="AD60" s="24">
        <v>-0.30235000000000001</v>
      </c>
      <c r="AE60" s="24">
        <v>8.1870200000000004</v>
      </c>
      <c r="AF60" s="24">
        <v>4.1686199999999998</v>
      </c>
      <c r="AG60" s="24">
        <v>0.20743</v>
      </c>
      <c r="AH60" s="24">
        <v>1.19754</v>
      </c>
      <c r="AI60" s="24">
        <v>0.31788</v>
      </c>
      <c r="AJ60" s="24">
        <v>1.49918</v>
      </c>
      <c r="AK60" s="24">
        <v>0.79635999999999996</v>
      </c>
    </row>
    <row r="61" spans="1:37">
      <c r="A61" s="23">
        <v>39052</v>
      </c>
      <c r="B61" s="5" t="s">
        <v>80</v>
      </c>
      <c r="C61" s="24">
        <v>4.9550400000000003</v>
      </c>
      <c r="D61" s="24">
        <v>4.96556</v>
      </c>
      <c r="E61" s="24">
        <v>8.6203199999999995</v>
      </c>
      <c r="F61" s="24">
        <v>3.90171</v>
      </c>
      <c r="G61" s="24">
        <v>4.1467700000000001</v>
      </c>
      <c r="H61" s="24">
        <v>8.1851000000000003</v>
      </c>
      <c r="I61" s="24">
        <f t="shared" si="0"/>
        <v>34.774500000000003</v>
      </c>
      <c r="J61" s="24">
        <v>4.9629589999999997</v>
      </c>
      <c r="K61" s="24">
        <v>8.4384700000000006</v>
      </c>
      <c r="L61" s="24">
        <v>8.2159289999999991</v>
      </c>
      <c r="M61" s="24">
        <f t="shared" si="1"/>
        <v>34.620878000000005</v>
      </c>
      <c r="N61" s="24">
        <f t="shared" si="2"/>
        <v>1.1332899999999999</v>
      </c>
      <c r="O61" s="24">
        <f t="shared" si="3"/>
        <v>12.285080000000001</v>
      </c>
      <c r="P61" s="24">
        <f t="shared" si="4"/>
        <v>2.8847</v>
      </c>
      <c r="Q61" s="24">
        <v>4.96556</v>
      </c>
      <c r="R61" s="24">
        <v>2.9399500000000001</v>
      </c>
      <c r="S61" s="24">
        <v>0.14871999999999999</v>
      </c>
      <c r="T61" s="24">
        <v>0.55898000000000003</v>
      </c>
      <c r="U61" s="24">
        <v>0.31624000000000002</v>
      </c>
      <c r="V61" s="24">
        <v>1.06257</v>
      </c>
      <c r="W61" s="24">
        <v>-6.089E-2</v>
      </c>
      <c r="X61" s="24">
        <v>8.6203199999999995</v>
      </c>
      <c r="Y61" s="24">
        <v>5.1927899999999996</v>
      </c>
      <c r="Z61" s="24">
        <v>0.30884</v>
      </c>
      <c r="AA61" s="24">
        <v>1.12738</v>
      </c>
      <c r="AB61" s="24">
        <v>0.49053000000000002</v>
      </c>
      <c r="AC61" s="24">
        <v>1.7968900000000001</v>
      </c>
      <c r="AD61" s="24">
        <v>-0.29611999999999999</v>
      </c>
      <c r="AE61" s="24">
        <v>8.1851000000000003</v>
      </c>
      <c r="AF61" s="24">
        <v>4.1523399999999997</v>
      </c>
      <c r="AG61" s="24">
        <v>0.20665</v>
      </c>
      <c r="AH61" s="24">
        <v>1.19834</v>
      </c>
      <c r="AI61" s="24">
        <v>0.32651999999999998</v>
      </c>
      <c r="AJ61" s="24">
        <v>1.50082</v>
      </c>
      <c r="AK61" s="24">
        <v>0.80044000000000004</v>
      </c>
    </row>
    <row r="62" spans="1:37">
      <c r="A62" s="23">
        <v>39083</v>
      </c>
      <c r="B62" s="5" t="s">
        <v>81</v>
      </c>
      <c r="C62" s="24">
        <v>4.9038399999999998</v>
      </c>
      <c r="D62" s="24">
        <v>4.8948799999999997</v>
      </c>
      <c r="E62" s="24">
        <v>8.4959100000000003</v>
      </c>
      <c r="F62" s="24">
        <v>3.8622800000000002</v>
      </c>
      <c r="G62" s="24">
        <v>4.1446500000000004</v>
      </c>
      <c r="H62" s="24">
        <v>8.1441700000000008</v>
      </c>
      <c r="I62" s="24">
        <f t="shared" si="0"/>
        <v>34.445729999999998</v>
      </c>
      <c r="J62" s="24">
        <v>4.9264409999999996</v>
      </c>
      <c r="K62" s="24">
        <v>8.3746709999999993</v>
      </c>
      <c r="L62" s="24">
        <v>8.2099019999999996</v>
      </c>
      <c r="M62" s="24">
        <f t="shared" si="1"/>
        <v>34.421783999999995</v>
      </c>
      <c r="N62" s="24">
        <f t="shared" si="2"/>
        <v>1.08504</v>
      </c>
      <c r="O62" s="24">
        <f t="shared" si="3"/>
        <v>12.095870000000001</v>
      </c>
      <c r="P62" s="24">
        <f t="shared" si="4"/>
        <v>2.8366499999999997</v>
      </c>
      <c r="Q62" s="24">
        <v>4.8948799999999997</v>
      </c>
      <c r="R62" s="24">
        <v>2.8914300000000002</v>
      </c>
      <c r="S62" s="24">
        <v>0.14172000000000001</v>
      </c>
      <c r="T62" s="24">
        <v>0.54613999999999996</v>
      </c>
      <c r="U62" s="24">
        <v>0.30025000000000002</v>
      </c>
      <c r="V62" s="24">
        <v>1.0663</v>
      </c>
      <c r="W62" s="24">
        <v>-5.0959999999999998E-2</v>
      </c>
      <c r="X62" s="24">
        <v>8.4959100000000003</v>
      </c>
      <c r="Y62" s="24">
        <v>5.1268500000000001</v>
      </c>
      <c r="Z62" s="24">
        <v>0.31102000000000002</v>
      </c>
      <c r="AA62" s="24">
        <v>1.1000700000000001</v>
      </c>
      <c r="AB62" s="24">
        <v>0.46467000000000003</v>
      </c>
      <c r="AC62" s="24">
        <v>1.8037399999999999</v>
      </c>
      <c r="AD62" s="24">
        <v>-0.31043999999999999</v>
      </c>
      <c r="AE62" s="24">
        <v>8.1441700000000008</v>
      </c>
      <c r="AF62" s="24">
        <v>4.0775899999999998</v>
      </c>
      <c r="AG62" s="24">
        <v>0.19806000000000001</v>
      </c>
      <c r="AH62" s="24">
        <v>1.1904399999999999</v>
      </c>
      <c r="AI62" s="24">
        <v>0.32012000000000002</v>
      </c>
      <c r="AJ62" s="24">
        <v>1.50743</v>
      </c>
      <c r="AK62" s="24">
        <v>0.85053000000000001</v>
      </c>
    </row>
    <row r="63" spans="1:37">
      <c r="A63" s="23">
        <v>39114</v>
      </c>
      <c r="B63" s="5" t="s">
        <v>82</v>
      </c>
      <c r="C63" s="24">
        <v>4.8339499999999997</v>
      </c>
      <c r="D63" s="24">
        <v>4.9621899999999997</v>
      </c>
      <c r="E63" s="24">
        <v>8.5053400000000003</v>
      </c>
      <c r="F63" s="24">
        <v>3.9064000000000001</v>
      </c>
      <c r="G63" s="24">
        <v>4.1908000000000003</v>
      </c>
      <c r="H63" s="24">
        <v>8.2000299999999999</v>
      </c>
      <c r="I63" s="24">
        <f t="shared" si="0"/>
        <v>34.598709999999997</v>
      </c>
      <c r="J63" s="24">
        <v>4.9890509999999999</v>
      </c>
      <c r="K63" s="24">
        <v>8.4569559999999999</v>
      </c>
      <c r="L63" s="24">
        <v>8.2711459999999999</v>
      </c>
      <c r="M63" s="24">
        <f t="shared" si="1"/>
        <v>34.648302999999999</v>
      </c>
      <c r="N63" s="24">
        <f t="shared" si="2"/>
        <v>1.1200700000000001</v>
      </c>
      <c r="O63" s="24">
        <f t="shared" si="3"/>
        <v>12.198070000000001</v>
      </c>
      <c r="P63" s="24">
        <f t="shared" si="4"/>
        <v>2.8332899999999999</v>
      </c>
      <c r="Q63" s="24">
        <v>4.9621899999999997</v>
      </c>
      <c r="R63" s="24">
        <v>2.93031</v>
      </c>
      <c r="S63" s="24">
        <v>0.14313999999999999</v>
      </c>
      <c r="T63" s="24">
        <v>0.55820999999999998</v>
      </c>
      <c r="U63" s="24">
        <v>0.30114000000000002</v>
      </c>
      <c r="V63" s="24">
        <v>1.06653</v>
      </c>
      <c r="W63" s="24">
        <v>-3.7139999999999999E-2</v>
      </c>
      <c r="X63" s="24">
        <v>8.5053400000000003</v>
      </c>
      <c r="Y63" s="24">
        <v>5.1167499999999997</v>
      </c>
      <c r="Z63" s="24">
        <v>0.31473000000000001</v>
      </c>
      <c r="AA63" s="24">
        <v>1.0840000000000001</v>
      </c>
      <c r="AB63" s="24">
        <v>0.48920999999999998</v>
      </c>
      <c r="AC63" s="24">
        <v>1.80522</v>
      </c>
      <c r="AD63" s="24">
        <v>-0.30456</v>
      </c>
      <c r="AE63" s="24">
        <v>8.2000299999999999</v>
      </c>
      <c r="AF63" s="24">
        <v>4.1510100000000003</v>
      </c>
      <c r="AG63" s="24">
        <v>0.19827</v>
      </c>
      <c r="AH63" s="24">
        <v>1.1910799999999999</v>
      </c>
      <c r="AI63" s="24">
        <v>0.32972000000000001</v>
      </c>
      <c r="AJ63" s="24">
        <v>1.5079100000000001</v>
      </c>
      <c r="AK63" s="24">
        <v>0.82203999999999999</v>
      </c>
    </row>
    <row r="64" spans="1:37">
      <c r="A64" s="23">
        <v>39142</v>
      </c>
      <c r="B64" s="5" t="s">
        <v>83</v>
      </c>
      <c r="C64" s="24">
        <v>4.8033799999999998</v>
      </c>
      <c r="D64" s="24">
        <v>4.9311699999999998</v>
      </c>
      <c r="E64" s="24">
        <v>8.3944700000000001</v>
      </c>
      <c r="F64" s="24">
        <v>3.7921399999999998</v>
      </c>
      <c r="G64" s="24">
        <v>4.1143700000000001</v>
      </c>
      <c r="H64" s="24">
        <v>8.2262900000000005</v>
      </c>
      <c r="I64" s="24">
        <f t="shared" si="0"/>
        <v>34.26182</v>
      </c>
      <c r="J64" s="24">
        <v>4.9547049999999997</v>
      </c>
      <c r="K64" s="24">
        <v>8.3382620000000003</v>
      </c>
      <c r="L64" s="24">
        <v>8.2049909999999997</v>
      </c>
      <c r="M64" s="24">
        <f t="shared" si="1"/>
        <v>34.207847999999998</v>
      </c>
      <c r="N64" s="24">
        <f t="shared" si="2"/>
        <v>1.08345</v>
      </c>
      <c r="O64" s="24">
        <f t="shared" si="3"/>
        <v>12.179079999999999</v>
      </c>
      <c r="P64" s="24">
        <f t="shared" si="4"/>
        <v>2.7427000000000001</v>
      </c>
      <c r="Q64" s="24">
        <v>4.9311699999999998</v>
      </c>
      <c r="R64" s="24">
        <v>2.9060700000000002</v>
      </c>
      <c r="S64" s="24">
        <v>0.13802</v>
      </c>
      <c r="T64" s="24">
        <v>0.55076000000000003</v>
      </c>
      <c r="U64" s="24">
        <v>0.29651</v>
      </c>
      <c r="V64" s="24">
        <v>1.06745</v>
      </c>
      <c r="W64" s="24">
        <v>-2.7650000000000001E-2</v>
      </c>
      <c r="X64" s="24">
        <v>8.3944700000000001</v>
      </c>
      <c r="Y64" s="24">
        <v>5.0987299999999998</v>
      </c>
      <c r="Z64" s="24">
        <v>0.31320999999999999</v>
      </c>
      <c r="AA64" s="24">
        <v>1.04714</v>
      </c>
      <c r="AB64" s="24">
        <v>0.45508999999999999</v>
      </c>
      <c r="AC64" s="24">
        <v>1.8087599999999999</v>
      </c>
      <c r="AD64" s="24">
        <v>-0.32845000000000002</v>
      </c>
      <c r="AE64" s="24">
        <v>8.2262900000000005</v>
      </c>
      <c r="AF64" s="24">
        <v>4.1742800000000004</v>
      </c>
      <c r="AG64" s="24">
        <v>0.1996</v>
      </c>
      <c r="AH64" s="24">
        <v>1.1448</v>
      </c>
      <c r="AI64" s="24">
        <v>0.33184999999999998</v>
      </c>
      <c r="AJ64" s="24">
        <v>1.5146200000000001</v>
      </c>
      <c r="AK64" s="24">
        <v>0.86112</v>
      </c>
    </row>
    <row r="65" spans="1:37">
      <c r="A65" s="23">
        <v>39173</v>
      </c>
      <c r="B65" s="5" t="s">
        <v>84</v>
      </c>
      <c r="C65" s="24">
        <v>4.8972300000000004</v>
      </c>
      <c r="D65" s="24">
        <v>4.9777199999999997</v>
      </c>
      <c r="E65" s="24">
        <v>8.4091299999999993</v>
      </c>
      <c r="F65" s="24">
        <v>3.9173</v>
      </c>
      <c r="G65" s="24">
        <v>4.1889200000000004</v>
      </c>
      <c r="H65" s="24">
        <v>8.1774400000000007</v>
      </c>
      <c r="I65" s="24">
        <f t="shared" si="0"/>
        <v>34.567740000000001</v>
      </c>
      <c r="J65" s="24">
        <v>4.9543759999999999</v>
      </c>
      <c r="K65" s="24">
        <v>8.3307660000000006</v>
      </c>
      <c r="L65" s="24">
        <v>8.1837099999999996</v>
      </c>
      <c r="M65" s="24">
        <f t="shared" si="1"/>
        <v>34.472301999999999</v>
      </c>
      <c r="N65" s="24">
        <f t="shared" si="2"/>
        <v>1.0632699999999999</v>
      </c>
      <c r="O65" s="24">
        <f t="shared" si="3"/>
        <v>12.194179999999999</v>
      </c>
      <c r="P65" s="24">
        <f t="shared" si="4"/>
        <v>2.7268400000000002</v>
      </c>
      <c r="Q65" s="24">
        <v>4.9777199999999997</v>
      </c>
      <c r="R65" s="24">
        <v>2.9202499999999998</v>
      </c>
      <c r="S65" s="24">
        <v>0.13700999999999999</v>
      </c>
      <c r="T65" s="24">
        <v>0.55015000000000003</v>
      </c>
      <c r="U65" s="24">
        <v>0.32069999999999999</v>
      </c>
      <c r="V65" s="24">
        <v>1.0657300000000001</v>
      </c>
      <c r="W65" s="24">
        <v>-1.6109999999999999E-2</v>
      </c>
      <c r="X65" s="24">
        <v>8.4091299999999993</v>
      </c>
      <c r="Y65" s="24">
        <v>5.1555799999999996</v>
      </c>
      <c r="Z65" s="24">
        <v>0.31254999999999999</v>
      </c>
      <c r="AA65" s="24">
        <v>1.0562800000000001</v>
      </c>
      <c r="AB65" s="24">
        <v>0.41954999999999998</v>
      </c>
      <c r="AC65" s="24">
        <v>1.8071600000000001</v>
      </c>
      <c r="AD65" s="24">
        <v>-0.34199000000000002</v>
      </c>
      <c r="AE65" s="24">
        <v>8.1774400000000007</v>
      </c>
      <c r="AF65" s="24">
        <v>4.1183500000000004</v>
      </c>
      <c r="AG65" s="24">
        <v>0.19908000000000001</v>
      </c>
      <c r="AH65" s="24">
        <v>1.1204099999999999</v>
      </c>
      <c r="AI65" s="24">
        <v>0.32301999999999997</v>
      </c>
      <c r="AJ65" s="24">
        <v>1.5162</v>
      </c>
      <c r="AK65" s="24">
        <v>0.90037999999999996</v>
      </c>
    </row>
    <row r="66" spans="1:37">
      <c r="A66" s="23">
        <v>39203</v>
      </c>
      <c r="B66" s="5" t="s">
        <v>85</v>
      </c>
      <c r="C66" s="24">
        <v>4.9704100000000002</v>
      </c>
      <c r="D66" s="24">
        <v>4.9884199999999996</v>
      </c>
      <c r="E66" s="24">
        <v>8.3541500000000006</v>
      </c>
      <c r="F66" s="24">
        <v>3.9385500000000002</v>
      </c>
      <c r="G66" s="24">
        <v>4.2507200000000003</v>
      </c>
      <c r="H66" s="24">
        <v>8.2260000000000009</v>
      </c>
      <c r="I66" s="24">
        <f t="shared" si="0"/>
        <v>34.728250000000003</v>
      </c>
      <c r="J66" s="24">
        <v>5.0307680000000001</v>
      </c>
      <c r="K66" s="24">
        <v>8.4289489999999994</v>
      </c>
      <c r="L66" s="24">
        <v>8.243309</v>
      </c>
      <c r="M66" s="24">
        <f t="shared" si="1"/>
        <v>34.862706000000003</v>
      </c>
      <c r="N66" s="24">
        <f t="shared" si="2"/>
        <v>0.97693000000000008</v>
      </c>
      <c r="O66" s="24">
        <f t="shared" si="3"/>
        <v>12.30118</v>
      </c>
      <c r="P66" s="24">
        <f t="shared" si="4"/>
        <v>2.7246499999999996</v>
      </c>
      <c r="Q66" s="24">
        <v>4.9884199999999996</v>
      </c>
      <c r="R66" s="24">
        <v>2.9470499999999999</v>
      </c>
      <c r="S66" s="24">
        <v>0.13469999999999999</v>
      </c>
      <c r="T66" s="24">
        <v>0.53991</v>
      </c>
      <c r="U66" s="24">
        <v>0.30410999999999999</v>
      </c>
      <c r="V66" s="24">
        <v>1.0696000000000001</v>
      </c>
      <c r="W66" s="24">
        <v>-6.9499999999999996E-3</v>
      </c>
      <c r="X66" s="24">
        <v>8.3541500000000006</v>
      </c>
      <c r="Y66" s="24">
        <v>5.1544800000000004</v>
      </c>
      <c r="Z66" s="24">
        <v>0.30346000000000001</v>
      </c>
      <c r="AA66" s="24">
        <v>1.06419</v>
      </c>
      <c r="AB66" s="24">
        <v>0.37573000000000001</v>
      </c>
      <c r="AC66" s="24">
        <v>1.81277</v>
      </c>
      <c r="AD66" s="24">
        <v>-0.35648000000000002</v>
      </c>
      <c r="AE66" s="24">
        <v>8.2260000000000009</v>
      </c>
      <c r="AF66" s="24">
        <v>4.1996500000000001</v>
      </c>
      <c r="AG66" s="24">
        <v>0.18937999999999999</v>
      </c>
      <c r="AH66" s="24">
        <v>1.1205499999999999</v>
      </c>
      <c r="AI66" s="24">
        <v>0.29709000000000002</v>
      </c>
      <c r="AJ66" s="24">
        <v>1.5234099999999999</v>
      </c>
      <c r="AK66" s="24">
        <v>0.89592000000000005</v>
      </c>
    </row>
    <row r="67" spans="1:37">
      <c r="A67" s="23">
        <v>39234</v>
      </c>
      <c r="B67" s="5" t="s">
        <v>86</v>
      </c>
      <c r="C67" s="24">
        <v>4.9309500000000002</v>
      </c>
      <c r="D67" s="24">
        <v>4.9917999999999996</v>
      </c>
      <c r="E67" s="24">
        <v>8.3042499999999997</v>
      </c>
      <c r="F67" s="24">
        <v>3.8089</v>
      </c>
      <c r="G67" s="24">
        <v>4.2040800000000003</v>
      </c>
      <c r="H67" s="24">
        <v>8.1469699999999996</v>
      </c>
      <c r="I67" s="24">
        <f t="shared" si="0"/>
        <v>34.386949999999999</v>
      </c>
      <c r="J67" s="24">
        <v>5.0002870000000001</v>
      </c>
      <c r="K67" s="24">
        <v>8.4056990000000003</v>
      </c>
      <c r="L67" s="24">
        <v>8.1770770000000006</v>
      </c>
      <c r="M67" s="24">
        <f t="shared" si="1"/>
        <v>34.526993000000004</v>
      </c>
      <c r="N67" s="24">
        <f t="shared" si="2"/>
        <v>0.88839000000000001</v>
      </c>
      <c r="O67" s="24">
        <f t="shared" si="3"/>
        <v>12.235199999999999</v>
      </c>
      <c r="P67" s="24">
        <f t="shared" si="4"/>
        <v>2.7437300000000002</v>
      </c>
      <c r="Q67" s="24">
        <v>4.9917999999999996</v>
      </c>
      <c r="R67" s="24">
        <v>2.9628399999999999</v>
      </c>
      <c r="S67" s="24">
        <v>0.13586000000000001</v>
      </c>
      <c r="T67" s="24">
        <v>0.54791999999999996</v>
      </c>
      <c r="U67" s="24">
        <v>0.27681</v>
      </c>
      <c r="V67" s="24">
        <v>1.0682400000000001</v>
      </c>
      <c r="W67" s="24">
        <v>1.2E-4</v>
      </c>
      <c r="X67" s="24">
        <v>8.3042499999999997</v>
      </c>
      <c r="Y67" s="24">
        <v>5.17455</v>
      </c>
      <c r="Z67" s="24">
        <v>0.30193999999999999</v>
      </c>
      <c r="AA67" s="24">
        <v>1.06979</v>
      </c>
      <c r="AB67" s="24">
        <v>0.32782</v>
      </c>
      <c r="AC67" s="24">
        <v>1.8117799999999999</v>
      </c>
      <c r="AD67" s="24">
        <v>-0.38163000000000002</v>
      </c>
      <c r="AE67" s="24">
        <v>8.1469699999999996</v>
      </c>
      <c r="AF67" s="24">
        <v>4.09781</v>
      </c>
      <c r="AG67" s="24">
        <v>0.18915999999999999</v>
      </c>
      <c r="AH67" s="24">
        <v>1.12602</v>
      </c>
      <c r="AI67" s="24">
        <v>0.28376000000000001</v>
      </c>
      <c r="AJ67" s="24">
        <v>1.52078</v>
      </c>
      <c r="AK67" s="24">
        <v>0.92944000000000004</v>
      </c>
    </row>
    <row r="68" spans="1:37">
      <c r="A68" s="23">
        <v>39264</v>
      </c>
      <c r="B68" s="5" t="s">
        <v>87</v>
      </c>
      <c r="C68" s="24">
        <v>4.8894799999999998</v>
      </c>
      <c r="D68" s="24">
        <v>4.9858799999999999</v>
      </c>
      <c r="E68" s="24">
        <v>8.2040199999999999</v>
      </c>
      <c r="F68" s="24">
        <v>3.7789199999999998</v>
      </c>
      <c r="G68" s="24">
        <v>4.1314799999999998</v>
      </c>
      <c r="H68" s="24">
        <v>8.2115299999999998</v>
      </c>
      <c r="I68" s="24">
        <f t="shared" si="0"/>
        <v>34.201309999999999</v>
      </c>
      <c r="J68" s="24">
        <v>4.994097</v>
      </c>
      <c r="K68" s="24">
        <v>8.4412009999999995</v>
      </c>
      <c r="L68" s="24">
        <v>8.1921940000000006</v>
      </c>
      <c r="M68" s="24">
        <f t="shared" si="1"/>
        <v>34.427371999999998</v>
      </c>
      <c r="N68" s="24">
        <f t="shared" si="2"/>
        <v>0.90716999999999992</v>
      </c>
      <c r="O68" s="24">
        <f t="shared" si="3"/>
        <v>12.271319999999999</v>
      </c>
      <c r="P68" s="24">
        <f t="shared" si="4"/>
        <v>2.6667300000000003</v>
      </c>
      <c r="Q68" s="24">
        <v>4.9858799999999999</v>
      </c>
      <c r="R68" s="24">
        <v>2.9330099999999999</v>
      </c>
      <c r="S68" s="24">
        <v>0.13131000000000001</v>
      </c>
      <c r="T68" s="24">
        <v>0.52468999999999999</v>
      </c>
      <c r="U68" s="24">
        <v>0.31968999999999997</v>
      </c>
      <c r="V68" s="24">
        <v>1.07186</v>
      </c>
      <c r="W68" s="24">
        <v>5.3299999999999997E-3</v>
      </c>
      <c r="X68" s="24">
        <v>8.2040199999999999</v>
      </c>
      <c r="Y68" s="24">
        <v>5.1111300000000002</v>
      </c>
      <c r="Z68" s="24">
        <v>0.29675000000000001</v>
      </c>
      <c r="AA68" s="24">
        <v>1.0382100000000001</v>
      </c>
      <c r="AB68" s="24">
        <v>0.32779999999999998</v>
      </c>
      <c r="AC68" s="24">
        <v>1.81959</v>
      </c>
      <c r="AD68" s="24">
        <v>-0.38945999999999997</v>
      </c>
      <c r="AE68" s="24">
        <v>8.2115299999999998</v>
      </c>
      <c r="AF68" s="24">
        <v>4.2271799999999997</v>
      </c>
      <c r="AG68" s="24">
        <v>0.18633</v>
      </c>
      <c r="AH68" s="24">
        <v>1.1038300000000001</v>
      </c>
      <c r="AI68" s="24">
        <v>0.25968000000000002</v>
      </c>
      <c r="AJ68" s="24">
        <v>1.5274799999999999</v>
      </c>
      <c r="AK68" s="24">
        <v>0.90703</v>
      </c>
    </row>
    <row r="69" spans="1:37">
      <c r="A69" s="23">
        <v>39295</v>
      </c>
      <c r="B69" s="5" t="s">
        <v>88</v>
      </c>
      <c r="C69" s="24">
        <v>4.8920199999999996</v>
      </c>
      <c r="D69" s="24">
        <v>5.0028300000000003</v>
      </c>
      <c r="E69" s="24">
        <v>8.2849500000000003</v>
      </c>
      <c r="F69" s="24">
        <v>3.7857500000000002</v>
      </c>
      <c r="G69" s="24">
        <v>4.2535600000000002</v>
      </c>
      <c r="H69" s="24">
        <v>8.3788599999999995</v>
      </c>
      <c r="I69" s="24">
        <f t="shared" si="0"/>
        <v>34.597970000000004</v>
      </c>
      <c r="J69" s="24">
        <v>4.9971370000000004</v>
      </c>
      <c r="K69" s="24">
        <v>8.4065159999999999</v>
      </c>
      <c r="L69" s="24">
        <v>8.2343720000000005</v>
      </c>
      <c r="M69" s="24">
        <f t="shared" si="1"/>
        <v>34.569355000000002</v>
      </c>
      <c r="N69" s="24">
        <f t="shared" si="2"/>
        <v>0.93289</v>
      </c>
      <c r="O69" s="24">
        <f t="shared" si="3"/>
        <v>12.504570000000001</v>
      </c>
      <c r="P69" s="24">
        <f t="shared" si="4"/>
        <v>2.6745200000000002</v>
      </c>
      <c r="Q69" s="24">
        <v>5.0028300000000003</v>
      </c>
      <c r="R69" s="24">
        <v>2.9575999999999998</v>
      </c>
      <c r="S69" s="24">
        <v>0.12257999999999999</v>
      </c>
      <c r="T69" s="24">
        <v>0.51171</v>
      </c>
      <c r="U69" s="24">
        <v>0.32744000000000001</v>
      </c>
      <c r="V69" s="24">
        <v>1.0742400000000001</v>
      </c>
      <c r="W69" s="24">
        <v>9.2700000000000005E-3</v>
      </c>
      <c r="X69" s="24">
        <v>8.2849500000000003</v>
      </c>
      <c r="Y69" s="24">
        <v>5.2237099999999996</v>
      </c>
      <c r="Z69" s="24">
        <v>0.27990999999999999</v>
      </c>
      <c r="AA69" s="24">
        <v>1.05121</v>
      </c>
      <c r="AB69" s="24">
        <v>0.33301999999999998</v>
      </c>
      <c r="AC69" s="24">
        <v>1.8206</v>
      </c>
      <c r="AD69" s="24">
        <v>-0.42349999999999999</v>
      </c>
      <c r="AE69" s="24">
        <v>8.3788599999999995</v>
      </c>
      <c r="AF69" s="24">
        <v>4.3232600000000003</v>
      </c>
      <c r="AG69" s="24">
        <v>0.18110999999999999</v>
      </c>
      <c r="AH69" s="24">
        <v>1.1115999999999999</v>
      </c>
      <c r="AI69" s="24">
        <v>0.27243000000000001</v>
      </c>
      <c r="AJ69" s="24">
        <v>1.53162</v>
      </c>
      <c r="AK69" s="24">
        <v>0.95884999999999998</v>
      </c>
    </row>
    <row r="70" spans="1:37">
      <c r="A70" s="23">
        <v>39326</v>
      </c>
      <c r="B70" s="5" t="s">
        <v>89</v>
      </c>
      <c r="C70" s="24">
        <v>4.8533900000000001</v>
      </c>
      <c r="D70" s="24">
        <v>4.9691900000000002</v>
      </c>
      <c r="E70" s="24">
        <v>8.1972400000000007</v>
      </c>
      <c r="F70" s="24">
        <v>3.71991</v>
      </c>
      <c r="G70" s="24">
        <v>4.1625899999999998</v>
      </c>
      <c r="H70" s="24">
        <v>8.2661800000000003</v>
      </c>
      <c r="I70" s="24">
        <f t="shared" ref="I70:I133" si="5">SUM(C70:H70)</f>
        <v>34.168500000000002</v>
      </c>
      <c r="J70" s="24">
        <v>4.9925740000000003</v>
      </c>
      <c r="K70" s="24">
        <v>8.3677650000000003</v>
      </c>
      <c r="L70" s="24">
        <v>8.1677540000000004</v>
      </c>
      <c r="M70" s="24">
        <f t="shared" ref="M70:M133" si="6">C70+J70+K70+F70+G70+L70</f>
        <v>34.263983000000003</v>
      </c>
      <c r="N70" s="24">
        <f t="shared" ref="N70:N133" si="7">U70+AB70+AI70</f>
        <v>0.97375999999999996</v>
      </c>
      <c r="O70" s="24">
        <f t="shared" ref="O70:O133" si="8">R70+Y70+AF70</f>
        <v>12.37951</v>
      </c>
      <c r="P70" s="24">
        <f t="shared" ref="P70:P133" si="9">T70+AA70+AH70</f>
        <v>2.6391900000000001</v>
      </c>
      <c r="Q70" s="24">
        <v>4.9691900000000002</v>
      </c>
      <c r="R70" s="24">
        <v>2.9454699999999998</v>
      </c>
      <c r="S70" s="24">
        <v>0.10928</v>
      </c>
      <c r="T70" s="24">
        <v>0.50390999999999997</v>
      </c>
      <c r="U70" s="24">
        <v>0.33502999999999999</v>
      </c>
      <c r="V70" s="24">
        <v>1.0651900000000001</v>
      </c>
      <c r="W70" s="24">
        <v>1.0319999999999999E-2</v>
      </c>
      <c r="X70" s="24">
        <v>8.1972400000000007</v>
      </c>
      <c r="Y70" s="24">
        <v>5.1841299999999997</v>
      </c>
      <c r="Z70" s="24">
        <v>0.25751000000000002</v>
      </c>
      <c r="AA70" s="24">
        <v>1.03209</v>
      </c>
      <c r="AB70" s="24">
        <v>0.34847</v>
      </c>
      <c r="AC70" s="24">
        <v>1.8005199999999999</v>
      </c>
      <c r="AD70" s="24">
        <v>-0.42548999999999998</v>
      </c>
      <c r="AE70" s="24">
        <v>8.2661800000000003</v>
      </c>
      <c r="AF70" s="24">
        <v>4.2499099999999999</v>
      </c>
      <c r="AG70" s="24">
        <v>0.17258000000000001</v>
      </c>
      <c r="AH70" s="24">
        <v>1.1031899999999999</v>
      </c>
      <c r="AI70" s="24">
        <v>0.29026000000000002</v>
      </c>
      <c r="AJ70" s="24">
        <v>1.51329</v>
      </c>
      <c r="AK70" s="24">
        <v>0.93696000000000002</v>
      </c>
    </row>
    <row r="71" spans="1:37">
      <c r="A71" s="23">
        <v>39356</v>
      </c>
      <c r="B71" s="5" t="s">
        <v>90</v>
      </c>
      <c r="C71" s="24">
        <v>4.89954</v>
      </c>
      <c r="D71" s="24">
        <v>4.9601499999999996</v>
      </c>
      <c r="E71" s="24">
        <v>8.2055299999999995</v>
      </c>
      <c r="F71" s="24">
        <v>3.7556400000000001</v>
      </c>
      <c r="G71" s="24">
        <v>4.2505499999999996</v>
      </c>
      <c r="H71" s="24">
        <v>8.2844899999999999</v>
      </c>
      <c r="I71" s="24">
        <f t="shared" si="5"/>
        <v>34.355899999999998</v>
      </c>
      <c r="J71" s="24">
        <v>4.9873279999999998</v>
      </c>
      <c r="K71" s="24">
        <v>8.3123950000000004</v>
      </c>
      <c r="L71" s="24">
        <v>8.1415330000000008</v>
      </c>
      <c r="M71" s="24">
        <f t="shared" si="6"/>
        <v>34.346986000000001</v>
      </c>
      <c r="N71" s="24">
        <f t="shared" si="7"/>
        <v>0.94663000000000008</v>
      </c>
      <c r="O71" s="24">
        <f t="shared" si="8"/>
        <v>12.36477</v>
      </c>
      <c r="P71" s="24">
        <f t="shared" si="9"/>
        <v>2.6958899999999999</v>
      </c>
      <c r="Q71" s="24">
        <v>4.9601499999999996</v>
      </c>
      <c r="R71" s="24">
        <v>2.9354200000000001</v>
      </c>
      <c r="S71" s="24">
        <v>9.9250000000000005E-2</v>
      </c>
      <c r="T71" s="24">
        <v>0.51987000000000005</v>
      </c>
      <c r="U71" s="24">
        <v>0.32467000000000001</v>
      </c>
      <c r="V71" s="24">
        <v>1.0709200000000001</v>
      </c>
      <c r="W71" s="24">
        <v>1.0019999999999999E-2</v>
      </c>
      <c r="X71" s="24">
        <v>8.2055299999999995</v>
      </c>
      <c r="Y71" s="24">
        <v>5.2134</v>
      </c>
      <c r="Z71" s="24">
        <v>0.23619000000000001</v>
      </c>
      <c r="AA71" s="24">
        <v>1.0701099999999999</v>
      </c>
      <c r="AB71" s="24">
        <v>0.32562000000000002</v>
      </c>
      <c r="AC71" s="24">
        <v>1.81393</v>
      </c>
      <c r="AD71" s="24">
        <v>-0.45373000000000002</v>
      </c>
      <c r="AE71" s="24">
        <v>8.2844899999999999</v>
      </c>
      <c r="AF71" s="24">
        <v>4.2159500000000003</v>
      </c>
      <c r="AG71" s="24">
        <v>0.16583999999999999</v>
      </c>
      <c r="AH71" s="24">
        <v>1.1059099999999999</v>
      </c>
      <c r="AI71" s="24">
        <v>0.29633999999999999</v>
      </c>
      <c r="AJ71" s="24">
        <v>1.5275000000000001</v>
      </c>
      <c r="AK71" s="24">
        <v>0.97294000000000003</v>
      </c>
    </row>
    <row r="72" spans="1:37">
      <c r="A72" s="23">
        <v>39387</v>
      </c>
      <c r="B72" s="5" t="s">
        <v>91</v>
      </c>
      <c r="C72" s="24">
        <v>4.8935000000000004</v>
      </c>
      <c r="D72" s="24">
        <v>5.0493600000000001</v>
      </c>
      <c r="E72" s="24">
        <v>8.08582</v>
      </c>
      <c r="F72" s="24">
        <v>3.7892299999999999</v>
      </c>
      <c r="G72" s="24">
        <v>4.22004</v>
      </c>
      <c r="H72" s="24">
        <v>8.2740299999999998</v>
      </c>
      <c r="I72" s="24">
        <f t="shared" si="5"/>
        <v>34.311980000000005</v>
      </c>
      <c r="J72" s="24">
        <v>4.9931340000000004</v>
      </c>
      <c r="K72" s="24">
        <v>8.3836189999999995</v>
      </c>
      <c r="L72" s="24">
        <v>8.1779220000000006</v>
      </c>
      <c r="M72" s="24">
        <f t="shared" si="6"/>
        <v>34.457445</v>
      </c>
      <c r="N72" s="24">
        <f t="shared" si="7"/>
        <v>0.94596000000000013</v>
      </c>
      <c r="O72" s="24">
        <f t="shared" si="8"/>
        <v>12.34625</v>
      </c>
      <c r="P72" s="24">
        <f t="shared" si="9"/>
        <v>2.7542499999999999</v>
      </c>
      <c r="Q72" s="24">
        <v>5.0493600000000001</v>
      </c>
      <c r="R72" s="24">
        <v>2.99247</v>
      </c>
      <c r="S72" s="24">
        <v>9.7220000000000001E-2</v>
      </c>
      <c r="T72" s="24">
        <v>0.55169000000000001</v>
      </c>
      <c r="U72" s="24">
        <v>0.33090000000000003</v>
      </c>
      <c r="V72" s="24">
        <v>1.0702700000000001</v>
      </c>
      <c r="W72" s="24">
        <v>6.8199999999999997E-3</v>
      </c>
      <c r="X72" s="24">
        <v>8.08582</v>
      </c>
      <c r="Y72" s="24">
        <v>5.1306599999999998</v>
      </c>
      <c r="Z72" s="24">
        <v>0.23205999999999999</v>
      </c>
      <c r="AA72" s="24">
        <v>1.0701099999999999</v>
      </c>
      <c r="AB72" s="24">
        <v>0.30974000000000002</v>
      </c>
      <c r="AC72" s="24">
        <v>1.81063</v>
      </c>
      <c r="AD72" s="24">
        <v>-0.46739000000000003</v>
      </c>
      <c r="AE72" s="24">
        <v>8.2740299999999998</v>
      </c>
      <c r="AF72" s="24">
        <v>4.2231199999999998</v>
      </c>
      <c r="AG72" s="24">
        <v>0.16300000000000001</v>
      </c>
      <c r="AH72" s="24">
        <v>1.13245</v>
      </c>
      <c r="AI72" s="24">
        <v>0.30531999999999998</v>
      </c>
      <c r="AJ72" s="24">
        <v>1.5274300000000001</v>
      </c>
      <c r="AK72" s="24">
        <v>0.92271999999999998</v>
      </c>
    </row>
    <row r="73" spans="1:37">
      <c r="A73" s="23">
        <v>39417</v>
      </c>
      <c r="B73" s="5" t="s">
        <v>92</v>
      </c>
      <c r="C73" s="24">
        <v>4.8103899999999999</v>
      </c>
      <c r="D73" s="24">
        <v>4.95892</v>
      </c>
      <c r="E73" s="24">
        <v>8.0410799999999991</v>
      </c>
      <c r="F73" s="24">
        <v>3.8012700000000001</v>
      </c>
      <c r="G73" s="24">
        <v>4.2475500000000004</v>
      </c>
      <c r="H73" s="24">
        <v>8.2748799999999996</v>
      </c>
      <c r="I73" s="24">
        <f t="shared" si="5"/>
        <v>34.13409</v>
      </c>
      <c r="J73" s="24">
        <v>4.971152</v>
      </c>
      <c r="K73" s="24">
        <v>8.3143200000000004</v>
      </c>
      <c r="L73" s="24">
        <v>8.1131620000000009</v>
      </c>
      <c r="M73" s="24">
        <f t="shared" si="6"/>
        <v>34.257843999999999</v>
      </c>
      <c r="N73" s="24">
        <f t="shared" si="7"/>
        <v>0.91456999999999988</v>
      </c>
      <c r="O73" s="24">
        <f t="shared" si="8"/>
        <v>12.34487</v>
      </c>
      <c r="P73" s="24">
        <f t="shared" si="9"/>
        <v>2.7045500000000002</v>
      </c>
      <c r="Q73" s="24">
        <v>4.95892</v>
      </c>
      <c r="R73" s="24">
        <v>2.9186100000000001</v>
      </c>
      <c r="S73" s="24">
        <v>9.7979999999999998E-2</v>
      </c>
      <c r="T73" s="24">
        <v>0.5524</v>
      </c>
      <c r="U73" s="24">
        <v>0.32174999999999998</v>
      </c>
      <c r="V73" s="24">
        <v>1.06636</v>
      </c>
      <c r="W73" s="24">
        <v>1.81E-3</v>
      </c>
      <c r="X73" s="24">
        <v>8.0410799999999991</v>
      </c>
      <c r="Y73" s="24">
        <v>5.1895899999999999</v>
      </c>
      <c r="Z73" s="24">
        <v>0.22025</v>
      </c>
      <c r="AA73" s="24">
        <v>1.0059100000000001</v>
      </c>
      <c r="AB73" s="24">
        <v>0.30741000000000002</v>
      </c>
      <c r="AC73" s="24">
        <v>1.8067</v>
      </c>
      <c r="AD73" s="24">
        <v>-0.48879</v>
      </c>
      <c r="AE73" s="24">
        <v>8.2748799999999996</v>
      </c>
      <c r="AF73" s="24">
        <v>4.2366700000000002</v>
      </c>
      <c r="AG73" s="24">
        <v>0.17485999999999999</v>
      </c>
      <c r="AH73" s="24">
        <v>1.1462399999999999</v>
      </c>
      <c r="AI73" s="24">
        <v>0.28541</v>
      </c>
      <c r="AJ73" s="24">
        <v>1.5236099999999999</v>
      </c>
      <c r="AK73" s="24">
        <v>0.90808999999999995</v>
      </c>
    </row>
    <row r="74" spans="1:37">
      <c r="A74" s="23">
        <v>39448</v>
      </c>
      <c r="B74" s="5" t="s">
        <v>93</v>
      </c>
      <c r="C74" s="24">
        <v>4.9033800000000003</v>
      </c>
      <c r="D74" s="24">
        <v>5.0505100000000001</v>
      </c>
      <c r="E74" s="24">
        <v>8.2161500000000007</v>
      </c>
      <c r="F74" s="24">
        <v>3.8351899999999999</v>
      </c>
      <c r="G74" s="24">
        <v>4.2840600000000002</v>
      </c>
      <c r="H74" s="24">
        <v>8.3256999999999994</v>
      </c>
      <c r="I74" s="24">
        <f t="shared" si="5"/>
        <v>34.614989999999999</v>
      </c>
      <c r="J74" s="24">
        <v>5.0165949999999997</v>
      </c>
      <c r="K74" s="24">
        <v>8.3844340000000006</v>
      </c>
      <c r="L74" s="24">
        <v>8.2111699999999992</v>
      </c>
      <c r="M74" s="24">
        <f t="shared" si="6"/>
        <v>34.634828999999996</v>
      </c>
      <c r="N74" s="24">
        <f t="shared" si="7"/>
        <v>0.90423999999999993</v>
      </c>
      <c r="O74" s="24">
        <f t="shared" si="8"/>
        <v>12.62308</v>
      </c>
      <c r="P74" s="24">
        <f t="shared" si="9"/>
        <v>2.7942100000000001</v>
      </c>
      <c r="Q74" s="24">
        <v>5.0505100000000001</v>
      </c>
      <c r="R74" s="24">
        <v>2.98699</v>
      </c>
      <c r="S74" s="24">
        <v>0.1051</v>
      </c>
      <c r="T74" s="24">
        <v>0.57689999999999997</v>
      </c>
      <c r="U74" s="24">
        <v>0.32107000000000002</v>
      </c>
      <c r="V74" s="24">
        <v>1.0661499999999999</v>
      </c>
      <c r="W74" s="24">
        <v>-5.7000000000000002E-3</v>
      </c>
      <c r="X74" s="24">
        <v>8.2161500000000007</v>
      </c>
      <c r="Y74" s="24">
        <v>5.34246</v>
      </c>
      <c r="Z74" s="24">
        <v>0.22395000000000001</v>
      </c>
      <c r="AA74" s="24">
        <v>1.0443</v>
      </c>
      <c r="AB74" s="24">
        <v>0.30667</v>
      </c>
      <c r="AC74" s="24">
        <v>1.80176</v>
      </c>
      <c r="AD74" s="24">
        <v>-0.50299000000000005</v>
      </c>
      <c r="AE74" s="24">
        <v>8.3256999999999994</v>
      </c>
      <c r="AF74" s="24">
        <v>4.2936300000000003</v>
      </c>
      <c r="AG74" s="24">
        <v>0.18803</v>
      </c>
      <c r="AH74" s="24">
        <v>1.1730100000000001</v>
      </c>
      <c r="AI74" s="24">
        <v>0.27650000000000002</v>
      </c>
      <c r="AJ74" s="24">
        <v>1.5233300000000001</v>
      </c>
      <c r="AK74" s="24">
        <v>0.87119000000000002</v>
      </c>
    </row>
    <row r="75" spans="1:37">
      <c r="A75" s="23">
        <v>39479</v>
      </c>
      <c r="B75" s="5" t="s">
        <v>94</v>
      </c>
      <c r="C75" s="24">
        <v>4.8160699999999999</v>
      </c>
      <c r="D75" s="24">
        <v>4.9827700000000004</v>
      </c>
      <c r="E75" s="24">
        <v>8.07592</v>
      </c>
      <c r="F75" s="24">
        <v>3.7875299999999998</v>
      </c>
      <c r="G75" s="24">
        <v>4.22058</v>
      </c>
      <c r="H75" s="24">
        <v>8.1754599999999993</v>
      </c>
      <c r="I75" s="24">
        <f t="shared" si="5"/>
        <v>34.058330000000005</v>
      </c>
      <c r="J75" s="24">
        <v>4.959371</v>
      </c>
      <c r="K75" s="24">
        <v>8.3316560000000006</v>
      </c>
      <c r="L75" s="24">
        <v>8.1319999999999997</v>
      </c>
      <c r="M75" s="24">
        <f t="shared" si="6"/>
        <v>34.247207000000003</v>
      </c>
      <c r="N75" s="24">
        <f t="shared" si="7"/>
        <v>0.84966999999999993</v>
      </c>
      <c r="O75" s="24">
        <f t="shared" si="8"/>
        <v>12.469990000000001</v>
      </c>
      <c r="P75" s="24">
        <f t="shared" si="9"/>
        <v>2.6869800000000001</v>
      </c>
      <c r="Q75" s="24">
        <v>4.9827700000000004</v>
      </c>
      <c r="R75" s="24">
        <v>2.9561600000000001</v>
      </c>
      <c r="S75" s="24">
        <v>0.10319</v>
      </c>
      <c r="T75" s="24">
        <v>0.55757000000000001</v>
      </c>
      <c r="U75" s="24">
        <v>0.30943999999999999</v>
      </c>
      <c r="V75" s="24">
        <v>1.0718700000000001</v>
      </c>
      <c r="W75" s="24">
        <v>-1.5469999999999999E-2</v>
      </c>
      <c r="X75" s="24">
        <v>8.07592</v>
      </c>
      <c r="Y75" s="24">
        <v>5.2755700000000001</v>
      </c>
      <c r="Z75" s="24">
        <v>0.21726000000000001</v>
      </c>
      <c r="AA75" s="24">
        <v>1.01505</v>
      </c>
      <c r="AB75" s="24">
        <v>0.28266999999999998</v>
      </c>
      <c r="AC75" s="24">
        <v>1.80888</v>
      </c>
      <c r="AD75" s="24">
        <v>-0.52351000000000003</v>
      </c>
      <c r="AE75" s="24">
        <v>8.1754599999999993</v>
      </c>
      <c r="AF75" s="24">
        <v>4.2382600000000004</v>
      </c>
      <c r="AG75" s="24">
        <v>0.19500999999999999</v>
      </c>
      <c r="AH75" s="24">
        <v>1.11436</v>
      </c>
      <c r="AI75" s="24">
        <v>0.25756000000000001</v>
      </c>
      <c r="AJ75" s="24">
        <v>1.5296799999999999</v>
      </c>
      <c r="AK75" s="24">
        <v>0.84058999999999995</v>
      </c>
    </row>
    <row r="76" spans="1:37">
      <c r="A76" s="23">
        <v>39508</v>
      </c>
      <c r="B76" s="5" t="s">
        <v>95</v>
      </c>
      <c r="C76" s="24">
        <v>4.7668799999999996</v>
      </c>
      <c r="D76" s="24">
        <v>5.0743</v>
      </c>
      <c r="E76" s="24">
        <v>8.0553500000000007</v>
      </c>
      <c r="F76" s="24">
        <v>3.7445300000000001</v>
      </c>
      <c r="G76" s="24">
        <v>4.2233400000000003</v>
      </c>
      <c r="H76" s="24">
        <v>8.06006</v>
      </c>
      <c r="I76" s="24">
        <f t="shared" si="5"/>
        <v>33.924459999999996</v>
      </c>
      <c r="J76" s="24">
        <v>4.9774479999999999</v>
      </c>
      <c r="K76" s="24">
        <v>8.4559390000000008</v>
      </c>
      <c r="L76" s="24">
        <v>8.1166280000000004</v>
      </c>
      <c r="M76" s="24">
        <f t="shared" si="6"/>
        <v>34.284765</v>
      </c>
      <c r="N76" s="24">
        <f t="shared" si="7"/>
        <v>0.87656000000000001</v>
      </c>
      <c r="O76" s="24">
        <f t="shared" si="8"/>
        <v>12.475069999999999</v>
      </c>
      <c r="P76" s="24">
        <f t="shared" si="9"/>
        <v>2.6956899999999999</v>
      </c>
      <c r="Q76" s="24">
        <v>5.0743</v>
      </c>
      <c r="R76" s="24">
        <v>3.04948</v>
      </c>
      <c r="S76" s="24">
        <v>0.11395</v>
      </c>
      <c r="T76" s="24">
        <v>0.55598999999999998</v>
      </c>
      <c r="U76" s="24">
        <v>0.31870999999999999</v>
      </c>
      <c r="V76" s="24">
        <v>1.0624899999999999</v>
      </c>
      <c r="W76" s="24">
        <v>-2.631E-2</v>
      </c>
      <c r="X76" s="24">
        <v>8.0553500000000007</v>
      </c>
      <c r="Y76" s="24">
        <v>5.2490500000000004</v>
      </c>
      <c r="Z76" s="24">
        <v>0.21884000000000001</v>
      </c>
      <c r="AA76" s="24">
        <v>1.02427</v>
      </c>
      <c r="AB76" s="24">
        <v>0.30120999999999998</v>
      </c>
      <c r="AC76" s="24">
        <v>1.79173</v>
      </c>
      <c r="AD76" s="24">
        <v>-0.52975000000000005</v>
      </c>
      <c r="AE76" s="24">
        <v>8.06006</v>
      </c>
      <c r="AF76" s="24">
        <v>4.1765400000000001</v>
      </c>
      <c r="AG76" s="24">
        <v>0.20982999999999999</v>
      </c>
      <c r="AH76" s="24">
        <v>1.1154299999999999</v>
      </c>
      <c r="AI76" s="24">
        <v>0.25663999999999998</v>
      </c>
      <c r="AJ76" s="24">
        <v>1.5183199999999999</v>
      </c>
      <c r="AK76" s="24">
        <v>0.78330999999999995</v>
      </c>
    </row>
    <row r="77" spans="1:37">
      <c r="A77" s="23">
        <v>39539</v>
      </c>
      <c r="B77" s="5" t="s">
        <v>96</v>
      </c>
      <c r="C77" s="24">
        <v>4.7259900000000004</v>
      </c>
      <c r="D77" s="24">
        <v>5.0134800000000004</v>
      </c>
      <c r="E77" s="24">
        <v>8.1134699999999995</v>
      </c>
      <c r="F77" s="24">
        <v>3.71427</v>
      </c>
      <c r="G77" s="24">
        <v>4.1618599999999999</v>
      </c>
      <c r="H77" s="24">
        <v>8.1058599999999998</v>
      </c>
      <c r="I77" s="24">
        <f t="shared" si="5"/>
        <v>33.83493</v>
      </c>
      <c r="J77" s="24">
        <v>4.9439869999999999</v>
      </c>
      <c r="K77" s="24">
        <v>8.264697</v>
      </c>
      <c r="L77" s="24">
        <v>8.0891649999999995</v>
      </c>
      <c r="M77" s="24">
        <f t="shared" si="6"/>
        <v>33.899968999999999</v>
      </c>
      <c r="N77" s="24">
        <f t="shared" si="7"/>
        <v>0.87752999999999992</v>
      </c>
      <c r="O77" s="24">
        <f t="shared" si="8"/>
        <v>12.461189999999998</v>
      </c>
      <c r="P77" s="24">
        <f t="shared" si="9"/>
        <v>2.86612</v>
      </c>
      <c r="Q77" s="24">
        <v>5.0134800000000004</v>
      </c>
      <c r="R77" s="24">
        <v>2.99214</v>
      </c>
      <c r="S77" s="24">
        <v>0.10979</v>
      </c>
      <c r="T77" s="24">
        <v>0.58845999999999998</v>
      </c>
      <c r="U77" s="24">
        <v>0.30587999999999999</v>
      </c>
      <c r="V77" s="24">
        <v>1.0572900000000001</v>
      </c>
      <c r="W77" s="24">
        <v>-4.0070000000000001E-2</v>
      </c>
      <c r="X77" s="24">
        <v>8.1134699999999995</v>
      </c>
      <c r="Y77" s="24">
        <v>5.2657999999999996</v>
      </c>
      <c r="Z77" s="24">
        <v>0.22589000000000001</v>
      </c>
      <c r="AA77" s="24">
        <v>1.06965</v>
      </c>
      <c r="AB77" s="24">
        <v>0.30779000000000001</v>
      </c>
      <c r="AC77" s="24">
        <v>1.77935</v>
      </c>
      <c r="AD77" s="24">
        <v>-0.53500000000000003</v>
      </c>
      <c r="AE77" s="24">
        <v>8.1058599999999998</v>
      </c>
      <c r="AF77" s="24">
        <v>4.2032499999999997</v>
      </c>
      <c r="AG77" s="24">
        <v>0.20238999999999999</v>
      </c>
      <c r="AH77" s="24">
        <v>1.20801</v>
      </c>
      <c r="AI77" s="24">
        <v>0.26385999999999998</v>
      </c>
      <c r="AJ77" s="24">
        <v>1.5021500000000001</v>
      </c>
      <c r="AK77" s="24">
        <v>0.72619999999999996</v>
      </c>
    </row>
    <row r="78" spans="1:37">
      <c r="A78" s="23">
        <v>39569</v>
      </c>
      <c r="B78" s="5" t="s">
        <v>97</v>
      </c>
      <c r="C78" s="24">
        <v>4.4943299999999997</v>
      </c>
      <c r="D78" s="24">
        <v>4.8479799999999997</v>
      </c>
      <c r="E78" s="24">
        <v>7.7509699999999997</v>
      </c>
      <c r="F78" s="24">
        <v>3.5866400000000001</v>
      </c>
      <c r="G78" s="24">
        <v>4.0365399999999996</v>
      </c>
      <c r="H78" s="24">
        <v>7.8721800000000002</v>
      </c>
      <c r="I78" s="24">
        <f t="shared" si="5"/>
        <v>32.588639999999998</v>
      </c>
      <c r="J78" s="24">
        <v>4.8156699999999999</v>
      </c>
      <c r="K78" s="24">
        <v>8.0945420000000006</v>
      </c>
      <c r="L78" s="24">
        <v>7.9315800000000003</v>
      </c>
      <c r="M78" s="24">
        <f t="shared" si="6"/>
        <v>32.959301999999994</v>
      </c>
      <c r="N78" s="24">
        <f t="shared" si="7"/>
        <v>0.88890999999999998</v>
      </c>
      <c r="O78" s="24">
        <f t="shared" si="8"/>
        <v>12.06804</v>
      </c>
      <c r="P78" s="24">
        <f t="shared" si="9"/>
        <v>2.6058500000000002</v>
      </c>
      <c r="Q78" s="24">
        <v>4.8479799999999997</v>
      </c>
      <c r="R78" s="24">
        <v>2.92326</v>
      </c>
      <c r="S78" s="24">
        <v>0.108</v>
      </c>
      <c r="T78" s="24">
        <v>0.52563000000000004</v>
      </c>
      <c r="U78" s="24">
        <v>0.29383999999999999</v>
      </c>
      <c r="V78" s="24">
        <v>1.0549299999999999</v>
      </c>
      <c r="W78" s="24">
        <v>-5.7689999999999998E-2</v>
      </c>
      <c r="X78" s="24">
        <v>7.7509699999999997</v>
      </c>
      <c r="Y78" s="24">
        <v>5.0176800000000004</v>
      </c>
      <c r="Z78" s="24">
        <v>0.22717999999999999</v>
      </c>
      <c r="AA78" s="24">
        <v>1.0028300000000001</v>
      </c>
      <c r="AB78" s="24">
        <v>0.32430999999999999</v>
      </c>
      <c r="AC78" s="24">
        <v>1.77241</v>
      </c>
      <c r="AD78" s="24">
        <v>-0.59343000000000001</v>
      </c>
      <c r="AE78" s="24">
        <v>7.8721800000000002</v>
      </c>
      <c r="AF78" s="24">
        <v>4.1271000000000004</v>
      </c>
      <c r="AG78" s="24">
        <v>0.18870999999999999</v>
      </c>
      <c r="AH78" s="24">
        <v>1.0773900000000001</v>
      </c>
      <c r="AI78" s="24">
        <v>0.27076</v>
      </c>
      <c r="AJ78" s="24">
        <v>1.49936</v>
      </c>
      <c r="AK78" s="24">
        <v>0.70886000000000005</v>
      </c>
    </row>
    <row r="79" spans="1:37">
      <c r="A79" s="23">
        <v>39600</v>
      </c>
      <c r="B79" s="5" t="s">
        <v>98</v>
      </c>
      <c r="C79" s="24">
        <v>4.4524299999999997</v>
      </c>
      <c r="D79" s="24">
        <v>4.7770299999999999</v>
      </c>
      <c r="E79" s="24">
        <v>7.8592500000000003</v>
      </c>
      <c r="F79" s="24">
        <v>3.5190600000000001</v>
      </c>
      <c r="G79" s="24">
        <v>3.9700700000000002</v>
      </c>
      <c r="H79" s="24">
        <v>7.6893799999999999</v>
      </c>
      <c r="I79" s="24">
        <f t="shared" si="5"/>
        <v>32.267219999999995</v>
      </c>
      <c r="J79" s="24">
        <v>4.7924329999999999</v>
      </c>
      <c r="K79" s="24">
        <v>7.9950859999999997</v>
      </c>
      <c r="L79" s="24">
        <v>7.859953</v>
      </c>
      <c r="M79" s="24">
        <f t="shared" si="6"/>
        <v>32.589031999999996</v>
      </c>
      <c r="N79" s="24">
        <f t="shared" si="7"/>
        <v>0.90727000000000002</v>
      </c>
      <c r="O79" s="24">
        <f t="shared" si="8"/>
        <v>12.003959999999999</v>
      </c>
      <c r="P79" s="24">
        <f t="shared" si="9"/>
        <v>2.6069100000000001</v>
      </c>
      <c r="Q79" s="24">
        <v>4.7770299999999999</v>
      </c>
      <c r="R79" s="24">
        <v>2.8792599999999999</v>
      </c>
      <c r="S79" s="24">
        <v>0.10713</v>
      </c>
      <c r="T79" s="24">
        <v>0.52100999999999997</v>
      </c>
      <c r="U79" s="24">
        <v>0.28914000000000001</v>
      </c>
      <c r="V79" s="24">
        <v>1.0521100000000001</v>
      </c>
      <c r="W79" s="24">
        <v>-7.1620000000000003E-2</v>
      </c>
      <c r="X79" s="24">
        <v>7.8592500000000003</v>
      </c>
      <c r="Y79" s="24">
        <v>5.07782</v>
      </c>
      <c r="Z79" s="24">
        <v>0.22939000000000001</v>
      </c>
      <c r="AA79" s="24">
        <v>1.02871</v>
      </c>
      <c r="AB79" s="24">
        <v>0.34599999999999997</v>
      </c>
      <c r="AC79" s="24">
        <v>1.76275</v>
      </c>
      <c r="AD79" s="24">
        <v>-0.58540999999999999</v>
      </c>
      <c r="AE79" s="24">
        <v>7.6893799999999999</v>
      </c>
      <c r="AF79" s="24">
        <v>4.0468799999999998</v>
      </c>
      <c r="AG79" s="24">
        <v>0.17752999999999999</v>
      </c>
      <c r="AH79" s="24">
        <v>1.0571900000000001</v>
      </c>
      <c r="AI79" s="24">
        <v>0.27212999999999998</v>
      </c>
      <c r="AJ79" s="24">
        <v>1.4910099999999999</v>
      </c>
      <c r="AK79" s="24">
        <v>0.64463999999999999</v>
      </c>
    </row>
    <row r="80" spans="1:37">
      <c r="A80" s="23">
        <v>39630</v>
      </c>
      <c r="B80" s="5" t="s">
        <v>99</v>
      </c>
      <c r="C80" s="24">
        <v>4.4889799999999997</v>
      </c>
      <c r="D80" s="24">
        <v>4.79033</v>
      </c>
      <c r="E80" s="24">
        <v>7.8660300000000003</v>
      </c>
      <c r="F80" s="24">
        <v>3.5565799999999999</v>
      </c>
      <c r="G80" s="24">
        <v>3.96089</v>
      </c>
      <c r="H80" s="24">
        <v>7.73475</v>
      </c>
      <c r="I80" s="24">
        <f t="shared" si="5"/>
        <v>32.397559999999999</v>
      </c>
      <c r="J80" s="24">
        <v>4.8322159999999998</v>
      </c>
      <c r="K80" s="24">
        <v>7.9682089999999999</v>
      </c>
      <c r="L80" s="24">
        <v>7.9095950000000004</v>
      </c>
      <c r="M80" s="24">
        <f t="shared" si="6"/>
        <v>32.716470000000001</v>
      </c>
      <c r="N80" s="24">
        <f t="shared" si="7"/>
        <v>0.87171999999999994</v>
      </c>
      <c r="O80" s="24">
        <f t="shared" si="8"/>
        <v>12.09174</v>
      </c>
      <c r="P80" s="24">
        <f t="shared" si="9"/>
        <v>2.6708299999999996</v>
      </c>
      <c r="Q80" s="24">
        <v>4.79033</v>
      </c>
      <c r="R80" s="24">
        <v>2.88625</v>
      </c>
      <c r="S80" s="24">
        <v>0.10919</v>
      </c>
      <c r="T80" s="24">
        <v>0.53969999999999996</v>
      </c>
      <c r="U80" s="24">
        <v>0.28488999999999998</v>
      </c>
      <c r="V80" s="24">
        <v>1.0591699999999999</v>
      </c>
      <c r="W80" s="24">
        <v>-8.8870000000000005E-2</v>
      </c>
      <c r="X80" s="24">
        <v>7.8660300000000003</v>
      </c>
      <c r="Y80" s="24">
        <v>5.1086400000000003</v>
      </c>
      <c r="Z80" s="24">
        <v>0.23103000000000001</v>
      </c>
      <c r="AA80" s="24">
        <v>1.0370200000000001</v>
      </c>
      <c r="AB80" s="24">
        <v>0.32339000000000001</v>
      </c>
      <c r="AC80" s="24">
        <v>1.7748200000000001</v>
      </c>
      <c r="AD80" s="24">
        <v>-0.60887999999999998</v>
      </c>
      <c r="AE80" s="24">
        <v>7.73475</v>
      </c>
      <c r="AF80" s="24">
        <v>4.0968499999999999</v>
      </c>
      <c r="AG80" s="24">
        <v>0.17443</v>
      </c>
      <c r="AH80" s="24">
        <v>1.0941099999999999</v>
      </c>
      <c r="AI80" s="24">
        <v>0.26344000000000001</v>
      </c>
      <c r="AJ80" s="24">
        <v>1.5039800000000001</v>
      </c>
      <c r="AK80" s="24">
        <v>0.60194000000000003</v>
      </c>
    </row>
    <row r="81" spans="1:37">
      <c r="A81" s="23">
        <v>39661</v>
      </c>
      <c r="B81" s="5" t="s">
        <v>100</v>
      </c>
      <c r="C81" s="24">
        <v>4.4592099999999997</v>
      </c>
      <c r="D81" s="24">
        <v>4.8006200000000003</v>
      </c>
      <c r="E81" s="24">
        <v>7.8354800000000004</v>
      </c>
      <c r="F81" s="24">
        <v>3.4708999999999999</v>
      </c>
      <c r="G81" s="24">
        <v>3.86225</v>
      </c>
      <c r="H81" s="24">
        <v>7.7102000000000004</v>
      </c>
      <c r="I81" s="24">
        <f t="shared" si="5"/>
        <v>32.138660000000002</v>
      </c>
      <c r="J81" s="24">
        <v>4.8093500000000002</v>
      </c>
      <c r="K81" s="24">
        <v>7.9684590000000002</v>
      </c>
      <c r="L81" s="24">
        <v>7.8482599999999998</v>
      </c>
      <c r="M81" s="24">
        <f t="shared" si="6"/>
        <v>32.418429000000003</v>
      </c>
      <c r="N81" s="24">
        <f t="shared" si="7"/>
        <v>0.86454000000000009</v>
      </c>
      <c r="O81" s="24">
        <f t="shared" si="8"/>
        <v>12.20552</v>
      </c>
      <c r="P81" s="24">
        <f t="shared" si="9"/>
        <v>2.6131900000000003</v>
      </c>
      <c r="Q81" s="24">
        <v>4.8006200000000003</v>
      </c>
      <c r="R81" s="24">
        <v>2.9398499999999999</v>
      </c>
      <c r="S81" s="24">
        <v>0.11307</v>
      </c>
      <c r="T81" s="24">
        <v>0.51658000000000004</v>
      </c>
      <c r="U81" s="24">
        <v>0.2757</v>
      </c>
      <c r="V81" s="24">
        <v>1.0561100000000001</v>
      </c>
      <c r="W81" s="24">
        <v>-0.1007</v>
      </c>
      <c r="X81" s="24">
        <v>7.8354800000000004</v>
      </c>
      <c r="Y81" s="24">
        <v>5.0947500000000003</v>
      </c>
      <c r="Z81" s="24">
        <v>0.23923</v>
      </c>
      <c r="AA81" s="24">
        <v>1.0184800000000001</v>
      </c>
      <c r="AB81" s="24">
        <v>0.32225999999999999</v>
      </c>
      <c r="AC81" s="24">
        <v>1.7674099999999999</v>
      </c>
      <c r="AD81" s="24">
        <v>-0.60665000000000002</v>
      </c>
      <c r="AE81" s="24">
        <v>7.7102000000000004</v>
      </c>
      <c r="AF81" s="24">
        <v>4.1709199999999997</v>
      </c>
      <c r="AG81" s="24">
        <v>0.16789000000000001</v>
      </c>
      <c r="AH81" s="24">
        <v>1.07813</v>
      </c>
      <c r="AI81" s="24">
        <v>0.26657999999999998</v>
      </c>
      <c r="AJ81" s="24">
        <v>1.49779</v>
      </c>
      <c r="AK81" s="24">
        <v>0.52890000000000004</v>
      </c>
    </row>
    <row r="82" spans="1:37">
      <c r="A82" s="23">
        <v>39692</v>
      </c>
      <c r="B82" s="5" t="s">
        <v>101</v>
      </c>
      <c r="C82" s="24">
        <v>4.4926000000000004</v>
      </c>
      <c r="D82" s="24">
        <v>4.7091900000000004</v>
      </c>
      <c r="E82" s="24">
        <v>7.7621700000000002</v>
      </c>
      <c r="F82" s="24">
        <v>3.41974</v>
      </c>
      <c r="G82" s="24">
        <v>3.89147</v>
      </c>
      <c r="H82" s="24">
        <v>7.6463200000000002</v>
      </c>
      <c r="I82" s="24">
        <f t="shared" si="5"/>
        <v>31.921490000000002</v>
      </c>
      <c r="J82" s="24">
        <v>4.7540389999999997</v>
      </c>
      <c r="K82" s="24">
        <v>7.9041040000000002</v>
      </c>
      <c r="L82" s="24">
        <v>7.7964520000000004</v>
      </c>
      <c r="M82" s="24">
        <f t="shared" si="6"/>
        <v>32.258405000000003</v>
      </c>
      <c r="N82" s="24">
        <f t="shared" si="7"/>
        <v>0.83455000000000001</v>
      </c>
      <c r="O82" s="24">
        <f t="shared" si="8"/>
        <v>12.100729999999999</v>
      </c>
      <c r="P82" s="24">
        <f t="shared" si="9"/>
        <v>2.5607800000000003</v>
      </c>
      <c r="Q82" s="24">
        <v>4.7091900000000004</v>
      </c>
      <c r="R82" s="24">
        <v>2.8822299999999998</v>
      </c>
      <c r="S82" s="24">
        <v>0.11414000000000001</v>
      </c>
      <c r="T82" s="24">
        <v>0.50478000000000001</v>
      </c>
      <c r="U82" s="24">
        <v>0.26945999999999998</v>
      </c>
      <c r="V82" s="24">
        <v>1.05836</v>
      </c>
      <c r="W82" s="24">
        <v>-0.11977</v>
      </c>
      <c r="X82" s="24">
        <v>7.7621700000000002</v>
      </c>
      <c r="Y82" s="24">
        <v>5.0819799999999997</v>
      </c>
      <c r="Z82" s="24">
        <v>0.24737000000000001</v>
      </c>
      <c r="AA82" s="24">
        <v>0.99590999999999996</v>
      </c>
      <c r="AB82" s="24">
        <v>0.30097000000000002</v>
      </c>
      <c r="AC82" s="24">
        <v>1.7709900000000001</v>
      </c>
      <c r="AD82" s="24">
        <v>-0.63505</v>
      </c>
      <c r="AE82" s="24">
        <v>7.6463200000000002</v>
      </c>
      <c r="AF82" s="24">
        <v>4.13652</v>
      </c>
      <c r="AG82" s="24">
        <v>0.19250999999999999</v>
      </c>
      <c r="AH82" s="24">
        <v>1.06009</v>
      </c>
      <c r="AI82" s="24">
        <v>0.26412000000000002</v>
      </c>
      <c r="AJ82" s="24">
        <v>1.5007600000000001</v>
      </c>
      <c r="AK82" s="24">
        <v>0.49231000000000003</v>
      </c>
    </row>
    <row r="83" spans="1:37">
      <c r="A83" s="23">
        <v>39722</v>
      </c>
      <c r="B83" s="5" t="s">
        <v>102</v>
      </c>
      <c r="C83" s="24">
        <v>4.3492199999999999</v>
      </c>
      <c r="D83" s="24">
        <v>4.6516799999999998</v>
      </c>
      <c r="E83" s="24">
        <v>7.6583899999999998</v>
      </c>
      <c r="F83" s="24">
        <v>3.3643700000000001</v>
      </c>
      <c r="G83" s="24">
        <v>3.8200500000000002</v>
      </c>
      <c r="H83" s="24">
        <v>7.5396999999999998</v>
      </c>
      <c r="I83" s="24">
        <f t="shared" si="5"/>
        <v>31.383410000000001</v>
      </c>
      <c r="J83" s="24">
        <v>4.7097550000000004</v>
      </c>
      <c r="K83" s="24">
        <v>7.8294969999999999</v>
      </c>
      <c r="L83" s="24">
        <v>7.6452270000000002</v>
      </c>
      <c r="M83" s="24">
        <f t="shared" si="6"/>
        <v>31.718119000000002</v>
      </c>
      <c r="N83" s="24">
        <f t="shared" si="7"/>
        <v>0.80885000000000007</v>
      </c>
      <c r="O83" s="24">
        <f t="shared" si="8"/>
        <v>12.055009999999999</v>
      </c>
      <c r="P83" s="24">
        <f t="shared" si="9"/>
        <v>2.4477500000000001</v>
      </c>
      <c r="Q83" s="24">
        <v>4.6516799999999998</v>
      </c>
      <c r="R83" s="24">
        <v>2.8723900000000002</v>
      </c>
      <c r="S83" s="24">
        <v>0.11394</v>
      </c>
      <c r="T83" s="24">
        <v>0.48609999999999998</v>
      </c>
      <c r="U83" s="24">
        <v>0.25750000000000001</v>
      </c>
      <c r="V83" s="24">
        <v>1.0535300000000001</v>
      </c>
      <c r="W83" s="24">
        <v>-0.13178000000000001</v>
      </c>
      <c r="X83" s="24">
        <v>7.6583899999999998</v>
      </c>
      <c r="Y83" s="24">
        <v>5.0461799999999997</v>
      </c>
      <c r="Z83" s="24">
        <v>0.25667000000000001</v>
      </c>
      <c r="AA83" s="24">
        <v>0.94447999999999999</v>
      </c>
      <c r="AB83" s="24">
        <v>0.29005999999999998</v>
      </c>
      <c r="AC83" s="24">
        <v>1.76308</v>
      </c>
      <c r="AD83" s="24">
        <v>-0.64207999999999998</v>
      </c>
      <c r="AE83" s="24">
        <v>7.5396999999999998</v>
      </c>
      <c r="AF83" s="24">
        <v>4.1364400000000003</v>
      </c>
      <c r="AG83" s="24">
        <v>0.19550000000000001</v>
      </c>
      <c r="AH83" s="24">
        <v>1.0171699999999999</v>
      </c>
      <c r="AI83" s="24">
        <v>0.26129000000000002</v>
      </c>
      <c r="AJ83" s="24">
        <v>1.49431</v>
      </c>
      <c r="AK83" s="24">
        <v>0.43498999999999999</v>
      </c>
    </row>
    <row r="84" spans="1:37">
      <c r="A84" s="23">
        <v>39753</v>
      </c>
      <c r="B84" s="5" t="s">
        <v>103</v>
      </c>
      <c r="C84" s="24">
        <v>4.5110299999999999</v>
      </c>
      <c r="D84" s="24">
        <v>4.6141899999999998</v>
      </c>
      <c r="E84" s="24">
        <v>7.6313500000000003</v>
      </c>
      <c r="F84" s="24">
        <v>3.4432700000000001</v>
      </c>
      <c r="G84" s="24">
        <v>3.79494</v>
      </c>
      <c r="H84" s="24">
        <v>7.42584</v>
      </c>
      <c r="I84" s="24">
        <f t="shared" si="5"/>
        <v>31.420620000000003</v>
      </c>
      <c r="J84" s="24">
        <v>4.6904349999999999</v>
      </c>
      <c r="K84" s="24">
        <v>7.9357839999999999</v>
      </c>
      <c r="L84" s="24">
        <v>7.5250089999999998</v>
      </c>
      <c r="M84" s="24">
        <f t="shared" si="6"/>
        <v>31.900467999999996</v>
      </c>
      <c r="N84" s="24">
        <f t="shared" si="7"/>
        <v>0.80913999999999997</v>
      </c>
      <c r="O84" s="24">
        <f t="shared" si="8"/>
        <v>11.99564</v>
      </c>
      <c r="P84" s="24">
        <f t="shared" si="9"/>
        <v>2.40395</v>
      </c>
      <c r="Q84" s="24">
        <v>4.6141899999999998</v>
      </c>
      <c r="R84" s="24">
        <v>2.84823</v>
      </c>
      <c r="S84" s="24">
        <v>0.11157</v>
      </c>
      <c r="T84" s="24">
        <v>0.4647</v>
      </c>
      <c r="U84" s="24">
        <v>0.26884999999999998</v>
      </c>
      <c r="V84" s="24">
        <v>1.0503199999999999</v>
      </c>
      <c r="W84" s="24">
        <v>-0.12948000000000001</v>
      </c>
      <c r="X84" s="24">
        <v>7.6313500000000003</v>
      </c>
      <c r="Y84" s="24">
        <v>5.0396900000000002</v>
      </c>
      <c r="Z84" s="24">
        <v>0.22942000000000001</v>
      </c>
      <c r="AA84" s="24">
        <v>0.90681999999999996</v>
      </c>
      <c r="AB84" s="24">
        <v>0.28689999999999999</v>
      </c>
      <c r="AC84" s="24">
        <v>1.75807</v>
      </c>
      <c r="AD84" s="24">
        <v>-0.58955000000000002</v>
      </c>
      <c r="AE84" s="24">
        <v>7.42584</v>
      </c>
      <c r="AF84" s="24">
        <v>4.1077199999999996</v>
      </c>
      <c r="AG84" s="24">
        <v>0.19438</v>
      </c>
      <c r="AH84" s="24">
        <v>1.03243</v>
      </c>
      <c r="AI84" s="24">
        <v>0.25339</v>
      </c>
      <c r="AJ84" s="24">
        <v>1.4893700000000001</v>
      </c>
      <c r="AK84" s="24">
        <v>0.34855000000000003</v>
      </c>
    </row>
    <row r="85" spans="1:37">
      <c r="A85" s="23">
        <v>39783</v>
      </c>
      <c r="B85" s="5" t="s">
        <v>104</v>
      </c>
      <c r="C85" s="24">
        <v>4.55532</v>
      </c>
      <c r="D85" s="24">
        <v>4.6198699999999997</v>
      </c>
      <c r="E85" s="24">
        <v>7.7278599999999997</v>
      </c>
      <c r="F85" s="24">
        <v>3.52684</v>
      </c>
      <c r="G85" s="24">
        <v>3.8044500000000001</v>
      </c>
      <c r="H85" s="24">
        <v>7.3608799999999999</v>
      </c>
      <c r="I85" s="24">
        <f t="shared" si="5"/>
        <v>31.595219999999998</v>
      </c>
      <c r="J85" s="24">
        <v>4.6734879999999999</v>
      </c>
      <c r="K85" s="24">
        <v>7.8902419999999998</v>
      </c>
      <c r="L85" s="24">
        <v>7.4323969999999999</v>
      </c>
      <c r="M85" s="24">
        <f t="shared" si="6"/>
        <v>31.882736999999999</v>
      </c>
      <c r="N85" s="24">
        <f t="shared" si="7"/>
        <v>0.85004999999999997</v>
      </c>
      <c r="O85" s="24">
        <f t="shared" si="8"/>
        <v>11.952500000000001</v>
      </c>
      <c r="P85" s="24">
        <f t="shared" si="9"/>
        <v>2.4275599999999997</v>
      </c>
      <c r="Q85" s="24">
        <v>4.6198699999999997</v>
      </c>
      <c r="R85" s="24">
        <v>2.8183799999999999</v>
      </c>
      <c r="S85" s="24">
        <v>0.11043</v>
      </c>
      <c r="T85" s="24">
        <v>0.47087000000000001</v>
      </c>
      <c r="U85" s="24">
        <v>0.28573999999999999</v>
      </c>
      <c r="V85" s="24">
        <v>1.0547500000000001</v>
      </c>
      <c r="W85" s="24">
        <v>-0.12028999999999999</v>
      </c>
      <c r="X85" s="24">
        <v>7.7278599999999997</v>
      </c>
      <c r="Y85" s="24">
        <v>5.01966</v>
      </c>
      <c r="Z85" s="24">
        <v>0.22850999999999999</v>
      </c>
      <c r="AA85" s="24">
        <v>0.93333999999999995</v>
      </c>
      <c r="AB85" s="24">
        <v>0.29546</v>
      </c>
      <c r="AC85" s="24">
        <v>1.7670699999999999</v>
      </c>
      <c r="AD85" s="24">
        <v>-0.51619000000000004</v>
      </c>
      <c r="AE85" s="24">
        <v>7.3608799999999999</v>
      </c>
      <c r="AF85" s="24">
        <v>4.1144600000000002</v>
      </c>
      <c r="AG85" s="24">
        <v>0.18892</v>
      </c>
      <c r="AH85" s="24">
        <v>1.02335</v>
      </c>
      <c r="AI85" s="24">
        <v>0.26884999999999998</v>
      </c>
      <c r="AJ85" s="24">
        <v>1.4962800000000001</v>
      </c>
      <c r="AK85" s="24">
        <v>0.26902999999999999</v>
      </c>
    </row>
    <row r="86" spans="1:37">
      <c r="A86" s="23">
        <v>39814</v>
      </c>
      <c r="B86" s="5" t="s">
        <v>105</v>
      </c>
      <c r="C86" s="24">
        <v>4.6813599999999997</v>
      </c>
      <c r="D86" s="24">
        <v>4.6852499999999999</v>
      </c>
      <c r="E86" s="24">
        <v>7.8163299999999998</v>
      </c>
      <c r="F86" s="24">
        <v>3.5966499999999999</v>
      </c>
      <c r="G86" s="24">
        <v>3.81297</v>
      </c>
      <c r="H86" s="24">
        <v>7.3628600000000004</v>
      </c>
      <c r="I86" s="24">
        <f t="shared" si="5"/>
        <v>31.95542</v>
      </c>
      <c r="J86" s="24">
        <v>4.6478380000000001</v>
      </c>
      <c r="K86" s="24">
        <v>7.8551140000000004</v>
      </c>
      <c r="L86" s="24">
        <v>7.2700560000000003</v>
      </c>
      <c r="M86" s="24">
        <f t="shared" si="6"/>
        <v>31.863987999999999</v>
      </c>
      <c r="N86" s="24">
        <f t="shared" si="7"/>
        <v>0.85526000000000002</v>
      </c>
      <c r="O86" s="24">
        <f t="shared" si="8"/>
        <v>12.056240000000001</v>
      </c>
      <c r="P86" s="24">
        <f t="shared" si="9"/>
        <v>2.4276999999999997</v>
      </c>
      <c r="Q86" s="24">
        <v>4.6852499999999999</v>
      </c>
      <c r="R86" s="24">
        <v>2.8710300000000002</v>
      </c>
      <c r="S86" s="24">
        <v>0.10317</v>
      </c>
      <c r="T86" s="24">
        <v>0.46517999999999998</v>
      </c>
      <c r="U86" s="24">
        <v>0.28441</v>
      </c>
      <c r="V86" s="24">
        <v>1.0652299999999999</v>
      </c>
      <c r="W86" s="24">
        <v>-0.10377</v>
      </c>
      <c r="X86" s="24">
        <v>7.8163299999999998</v>
      </c>
      <c r="Y86" s="24">
        <v>5.0298800000000004</v>
      </c>
      <c r="Z86" s="24">
        <v>0.22269</v>
      </c>
      <c r="AA86" s="24">
        <v>0.94591999999999998</v>
      </c>
      <c r="AB86" s="24">
        <v>0.27117999999999998</v>
      </c>
      <c r="AC86" s="24">
        <v>1.78823</v>
      </c>
      <c r="AD86" s="24">
        <v>-0.44157000000000002</v>
      </c>
      <c r="AE86" s="24">
        <v>7.3628600000000004</v>
      </c>
      <c r="AF86" s="24">
        <v>4.1553300000000002</v>
      </c>
      <c r="AG86" s="24">
        <v>0.18609000000000001</v>
      </c>
      <c r="AH86" s="24">
        <v>1.0165999999999999</v>
      </c>
      <c r="AI86" s="24">
        <v>0.29966999999999999</v>
      </c>
      <c r="AJ86" s="24">
        <v>1.5115700000000001</v>
      </c>
      <c r="AK86" s="24">
        <v>0.19361</v>
      </c>
    </row>
    <row r="87" spans="1:37">
      <c r="A87" s="23">
        <v>39845</v>
      </c>
      <c r="B87" s="5" t="s">
        <v>106</v>
      </c>
      <c r="C87" s="24">
        <v>5.1342699999999999</v>
      </c>
      <c r="D87" s="24">
        <v>4.6865600000000001</v>
      </c>
      <c r="E87" s="24">
        <v>7.9450099999999999</v>
      </c>
      <c r="F87" s="24">
        <v>3.5624199999999999</v>
      </c>
      <c r="G87" s="24">
        <v>3.7769200000000001</v>
      </c>
      <c r="H87" s="24">
        <v>7.1689699999999998</v>
      </c>
      <c r="I87" s="24">
        <f t="shared" si="5"/>
        <v>32.274149999999999</v>
      </c>
      <c r="J87" s="24">
        <v>4.628101</v>
      </c>
      <c r="K87" s="24">
        <v>7.8115050000000004</v>
      </c>
      <c r="L87" s="24">
        <v>7.1633420000000001</v>
      </c>
      <c r="M87" s="24">
        <f t="shared" si="6"/>
        <v>32.076557999999999</v>
      </c>
      <c r="N87" s="24">
        <f t="shared" si="7"/>
        <v>0.89168999999999998</v>
      </c>
      <c r="O87" s="24">
        <f t="shared" si="8"/>
        <v>12.04935</v>
      </c>
      <c r="P87" s="24">
        <f t="shared" si="9"/>
        <v>2.3443700000000001</v>
      </c>
      <c r="Q87" s="24">
        <v>4.6865600000000001</v>
      </c>
      <c r="R87" s="24">
        <v>2.8765399999999999</v>
      </c>
      <c r="S87" s="24">
        <v>9.8460000000000006E-2</v>
      </c>
      <c r="T87" s="24">
        <v>0.43491999999999997</v>
      </c>
      <c r="U87" s="24">
        <v>0.31337999999999999</v>
      </c>
      <c r="V87" s="24">
        <v>1.0662100000000001</v>
      </c>
      <c r="W87" s="24">
        <v>-0.10296</v>
      </c>
      <c r="X87" s="24">
        <v>7.9450099999999999</v>
      </c>
      <c r="Y87" s="24">
        <v>5.0961499999999997</v>
      </c>
      <c r="Z87" s="24">
        <v>0.21908</v>
      </c>
      <c r="AA87" s="24">
        <v>0.96579999999999999</v>
      </c>
      <c r="AB87" s="24">
        <v>0.28355000000000002</v>
      </c>
      <c r="AC87" s="24">
        <v>1.7881199999999999</v>
      </c>
      <c r="AD87" s="24">
        <v>-0.40769</v>
      </c>
      <c r="AE87" s="24">
        <v>7.1689699999999998</v>
      </c>
      <c r="AF87" s="24">
        <v>4.0766600000000004</v>
      </c>
      <c r="AG87" s="24">
        <v>0.16954</v>
      </c>
      <c r="AH87" s="24">
        <v>0.94364999999999999</v>
      </c>
      <c r="AI87" s="24">
        <v>0.29476000000000002</v>
      </c>
      <c r="AJ87" s="24">
        <v>1.5122100000000001</v>
      </c>
      <c r="AK87" s="24">
        <v>0.17213999999999999</v>
      </c>
    </row>
    <row r="88" spans="1:37">
      <c r="A88" s="23">
        <v>39873</v>
      </c>
      <c r="B88" s="5" t="s">
        <v>107</v>
      </c>
      <c r="C88" s="24">
        <v>4.6920599999999997</v>
      </c>
      <c r="D88" s="24">
        <v>4.7284300000000004</v>
      </c>
      <c r="E88" s="24">
        <v>7.9072800000000001</v>
      </c>
      <c r="F88" s="24">
        <v>3.6493500000000001</v>
      </c>
      <c r="G88" s="24">
        <v>3.85446</v>
      </c>
      <c r="H88" s="24">
        <v>7.17422</v>
      </c>
      <c r="I88" s="24">
        <f t="shared" si="5"/>
        <v>32.005800000000001</v>
      </c>
      <c r="J88" s="24">
        <v>4.685765</v>
      </c>
      <c r="K88" s="24">
        <v>7.8713759999999997</v>
      </c>
      <c r="L88" s="24">
        <v>7.2195130000000001</v>
      </c>
      <c r="M88" s="24">
        <f t="shared" si="6"/>
        <v>31.972523999999996</v>
      </c>
      <c r="N88" s="24">
        <f t="shared" si="7"/>
        <v>0.93006999999999995</v>
      </c>
      <c r="O88" s="24">
        <f t="shared" si="8"/>
        <v>11.859159999999999</v>
      </c>
      <c r="P88" s="24">
        <f t="shared" si="9"/>
        <v>2.5554000000000001</v>
      </c>
      <c r="Q88" s="24">
        <v>4.7284300000000004</v>
      </c>
      <c r="R88" s="24">
        <v>2.8656600000000001</v>
      </c>
      <c r="S88" s="24">
        <v>9.5299999999999996E-2</v>
      </c>
      <c r="T88" s="24">
        <v>0.49830999999999998</v>
      </c>
      <c r="U88" s="24">
        <v>0.31563999999999998</v>
      </c>
      <c r="V88" s="24">
        <v>1.06596</v>
      </c>
      <c r="W88" s="24">
        <v>-0.11243</v>
      </c>
      <c r="X88" s="24">
        <v>7.9072800000000001</v>
      </c>
      <c r="Y88" s="24">
        <v>4.98339</v>
      </c>
      <c r="Z88" s="24">
        <v>0.21554000000000001</v>
      </c>
      <c r="AA88" s="24">
        <v>1.03173</v>
      </c>
      <c r="AB88" s="24">
        <v>0.31352000000000002</v>
      </c>
      <c r="AC88" s="24">
        <v>1.79393</v>
      </c>
      <c r="AD88" s="24">
        <v>-0.43081999999999998</v>
      </c>
      <c r="AE88" s="24">
        <v>7.17422</v>
      </c>
      <c r="AF88" s="24">
        <v>4.0101100000000001</v>
      </c>
      <c r="AG88" s="24">
        <v>0.16178000000000001</v>
      </c>
      <c r="AH88" s="24">
        <v>1.02536</v>
      </c>
      <c r="AI88" s="24">
        <v>0.30091000000000001</v>
      </c>
      <c r="AJ88" s="24">
        <v>1.51291</v>
      </c>
      <c r="AK88" s="24">
        <v>0.16314999999999999</v>
      </c>
    </row>
    <row r="89" spans="1:37">
      <c r="A89" s="23">
        <v>39904</v>
      </c>
      <c r="B89" s="5" t="s">
        <v>108</v>
      </c>
      <c r="C89" s="24">
        <v>4.7405999999999997</v>
      </c>
      <c r="D89" s="24">
        <v>4.7100999999999997</v>
      </c>
      <c r="E89" s="24">
        <v>7.9621000000000004</v>
      </c>
      <c r="F89" s="24">
        <v>3.5752899999999999</v>
      </c>
      <c r="G89" s="24">
        <v>3.8035199999999998</v>
      </c>
      <c r="H89" s="24">
        <v>7.3029599999999997</v>
      </c>
      <c r="I89" s="24">
        <f t="shared" si="5"/>
        <v>32.094569999999997</v>
      </c>
      <c r="J89" s="24">
        <v>4.6201049999999997</v>
      </c>
      <c r="K89" s="24">
        <v>7.7895399999999997</v>
      </c>
      <c r="L89" s="24">
        <v>7.2188689999999998</v>
      </c>
      <c r="M89" s="24">
        <f t="shared" si="6"/>
        <v>31.747923999999998</v>
      </c>
      <c r="N89" s="24">
        <f t="shared" si="7"/>
        <v>0.96391000000000004</v>
      </c>
      <c r="O89" s="24">
        <f t="shared" si="8"/>
        <v>12.17177</v>
      </c>
      <c r="P89" s="24">
        <f t="shared" si="9"/>
        <v>2.4173999999999998</v>
      </c>
      <c r="Q89" s="24">
        <v>4.7100999999999997</v>
      </c>
      <c r="R89" s="24">
        <v>2.8778800000000002</v>
      </c>
      <c r="S89" s="24">
        <v>9.6210000000000004E-2</v>
      </c>
      <c r="T89" s="24">
        <v>0.47635</v>
      </c>
      <c r="U89" s="24">
        <v>0.32135999999999998</v>
      </c>
      <c r="V89" s="24">
        <v>1.0755999999999999</v>
      </c>
      <c r="W89" s="24">
        <v>-0.13730000000000001</v>
      </c>
      <c r="X89" s="24">
        <v>7.9621000000000004</v>
      </c>
      <c r="Y89" s="24">
        <v>5.1212900000000001</v>
      </c>
      <c r="Z89" s="24">
        <v>0.20666999999999999</v>
      </c>
      <c r="AA89" s="24">
        <v>0.99694000000000005</v>
      </c>
      <c r="AB89" s="24">
        <v>0.31916</v>
      </c>
      <c r="AC89" s="24">
        <v>1.8039499999999999</v>
      </c>
      <c r="AD89" s="24">
        <v>-0.48592000000000002</v>
      </c>
      <c r="AE89" s="24">
        <v>7.3029599999999997</v>
      </c>
      <c r="AF89" s="24">
        <v>4.1726000000000001</v>
      </c>
      <c r="AG89" s="24">
        <v>0.16037000000000001</v>
      </c>
      <c r="AH89" s="24">
        <v>0.94411</v>
      </c>
      <c r="AI89" s="24">
        <v>0.32339000000000001</v>
      </c>
      <c r="AJ89" s="24">
        <v>1.53277</v>
      </c>
      <c r="AK89" s="24">
        <v>0.16972999999999999</v>
      </c>
    </row>
    <row r="90" spans="1:37">
      <c r="A90" s="23">
        <v>39934</v>
      </c>
      <c r="B90" s="5" t="s">
        <v>109</v>
      </c>
      <c r="C90" s="24">
        <v>4.5380900000000004</v>
      </c>
      <c r="D90" s="24">
        <v>4.7116300000000004</v>
      </c>
      <c r="E90" s="24">
        <v>7.88009</v>
      </c>
      <c r="F90" s="24">
        <v>3.4801299999999999</v>
      </c>
      <c r="G90" s="24">
        <v>3.7754799999999999</v>
      </c>
      <c r="H90" s="24">
        <v>7.3506400000000003</v>
      </c>
      <c r="I90" s="24">
        <f t="shared" si="5"/>
        <v>31.736059999999995</v>
      </c>
      <c r="J90" s="24">
        <v>4.5899140000000003</v>
      </c>
      <c r="K90" s="24">
        <v>7.775684</v>
      </c>
      <c r="L90" s="24">
        <v>7.274902</v>
      </c>
      <c r="M90" s="24">
        <f t="shared" si="6"/>
        <v>31.434200000000001</v>
      </c>
      <c r="N90" s="24">
        <f t="shared" si="7"/>
        <v>0.95852000000000004</v>
      </c>
      <c r="O90" s="24">
        <f t="shared" si="8"/>
        <v>12.279770000000001</v>
      </c>
      <c r="P90" s="24">
        <f t="shared" si="9"/>
        <v>2.4051400000000003</v>
      </c>
      <c r="Q90" s="24">
        <v>4.7116300000000004</v>
      </c>
      <c r="R90" s="24">
        <v>2.8930899999999999</v>
      </c>
      <c r="S90" s="24">
        <v>9.3810000000000004E-2</v>
      </c>
      <c r="T90" s="24">
        <v>0.48243999999999998</v>
      </c>
      <c r="U90" s="24">
        <v>0.33023000000000002</v>
      </c>
      <c r="V90" s="24">
        <v>1.0747500000000001</v>
      </c>
      <c r="W90" s="24">
        <v>-0.16270000000000001</v>
      </c>
      <c r="X90" s="24">
        <v>7.88009</v>
      </c>
      <c r="Y90" s="24">
        <v>5.1551200000000001</v>
      </c>
      <c r="Z90" s="24">
        <v>0.19081000000000001</v>
      </c>
      <c r="AA90" s="24">
        <v>0.96909999999999996</v>
      </c>
      <c r="AB90" s="24">
        <v>0.32471</v>
      </c>
      <c r="AC90" s="24">
        <v>1.8002899999999999</v>
      </c>
      <c r="AD90" s="24">
        <v>-0.55993000000000004</v>
      </c>
      <c r="AE90" s="24">
        <v>7.3506400000000003</v>
      </c>
      <c r="AF90" s="24">
        <v>4.23156</v>
      </c>
      <c r="AG90" s="24">
        <v>0.15692999999999999</v>
      </c>
      <c r="AH90" s="24">
        <v>0.9536</v>
      </c>
      <c r="AI90" s="24">
        <v>0.30358000000000002</v>
      </c>
      <c r="AJ90" s="24">
        <v>1.53003</v>
      </c>
      <c r="AK90" s="24">
        <v>0.17496</v>
      </c>
    </row>
    <row r="91" spans="1:37">
      <c r="A91" s="23">
        <v>39965</v>
      </c>
      <c r="B91" s="5" t="s">
        <v>110</v>
      </c>
      <c r="C91" s="24">
        <v>4.5799300000000001</v>
      </c>
      <c r="D91" s="24">
        <v>4.6970299999999998</v>
      </c>
      <c r="E91" s="24">
        <v>8.1493500000000001</v>
      </c>
      <c r="F91" s="24">
        <v>3.4619300000000002</v>
      </c>
      <c r="G91" s="24">
        <v>3.7658499999999999</v>
      </c>
      <c r="H91" s="24">
        <v>7.3692500000000001</v>
      </c>
      <c r="I91" s="24">
        <f t="shared" si="5"/>
        <v>32.023339999999997</v>
      </c>
      <c r="J91" s="24">
        <v>4.6002850000000004</v>
      </c>
      <c r="K91" s="24">
        <v>7.8464960000000001</v>
      </c>
      <c r="L91" s="24">
        <v>7.3109159999999997</v>
      </c>
      <c r="M91" s="24">
        <f t="shared" si="6"/>
        <v>31.565406999999997</v>
      </c>
      <c r="N91" s="24">
        <f t="shared" si="7"/>
        <v>0.95089000000000001</v>
      </c>
      <c r="O91" s="24">
        <f t="shared" si="8"/>
        <v>12.31766</v>
      </c>
      <c r="P91" s="24">
        <f t="shared" si="9"/>
        <v>2.6975899999999999</v>
      </c>
      <c r="Q91" s="24">
        <v>4.6970299999999998</v>
      </c>
      <c r="R91" s="24">
        <v>2.8812500000000001</v>
      </c>
      <c r="S91" s="24">
        <v>9.1319999999999998E-2</v>
      </c>
      <c r="T91" s="24">
        <v>0.50746999999999998</v>
      </c>
      <c r="U91" s="24">
        <v>0.32462000000000002</v>
      </c>
      <c r="V91" s="24">
        <v>1.0761099999999999</v>
      </c>
      <c r="W91" s="24">
        <v>-0.18371999999999999</v>
      </c>
      <c r="X91" s="24">
        <v>8.1493500000000001</v>
      </c>
      <c r="Y91" s="24">
        <v>5.1855399999999996</v>
      </c>
      <c r="Z91" s="24">
        <v>0.18719</v>
      </c>
      <c r="AA91" s="24">
        <v>1.24028</v>
      </c>
      <c r="AB91" s="24">
        <v>0.32366</v>
      </c>
      <c r="AC91" s="24">
        <v>1.8049999999999999</v>
      </c>
      <c r="AD91" s="24">
        <v>-0.59231</v>
      </c>
      <c r="AE91" s="24">
        <v>7.3692500000000001</v>
      </c>
      <c r="AF91" s="24">
        <v>4.2508699999999999</v>
      </c>
      <c r="AG91" s="24">
        <v>0.15375</v>
      </c>
      <c r="AH91" s="24">
        <v>0.94984000000000002</v>
      </c>
      <c r="AI91" s="24">
        <v>0.30260999999999999</v>
      </c>
      <c r="AJ91" s="24">
        <v>1.53155</v>
      </c>
      <c r="AK91" s="24">
        <v>0.18064</v>
      </c>
    </row>
    <row r="92" spans="1:37">
      <c r="A92" s="23">
        <v>39995</v>
      </c>
      <c r="B92" s="5" t="s">
        <v>111</v>
      </c>
      <c r="C92" s="24">
        <v>4.5643000000000002</v>
      </c>
      <c r="D92" s="24">
        <v>4.8176899999999998</v>
      </c>
      <c r="E92" s="24">
        <v>7.7730100000000002</v>
      </c>
      <c r="F92" s="24">
        <v>3.4367899999999998</v>
      </c>
      <c r="G92" s="24">
        <v>3.7937599999999998</v>
      </c>
      <c r="H92" s="24">
        <v>7.2019000000000002</v>
      </c>
      <c r="I92" s="24">
        <f t="shared" si="5"/>
        <v>31.587449999999997</v>
      </c>
      <c r="J92" s="24">
        <v>4.6058310000000002</v>
      </c>
      <c r="K92" s="24">
        <v>7.7685599999999999</v>
      </c>
      <c r="L92" s="24">
        <v>7.2733239999999997</v>
      </c>
      <c r="M92" s="24">
        <f t="shared" si="6"/>
        <v>31.442564999999998</v>
      </c>
      <c r="N92" s="24">
        <f t="shared" si="7"/>
        <v>1.02925</v>
      </c>
      <c r="O92" s="24">
        <f t="shared" si="8"/>
        <v>12.137709999999998</v>
      </c>
      <c r="P92" s="24">
        <f t="shared" si="9"/>
        <v>2.3921200000000002</v>
      </c>
      <c r="Q92" s="24">
        <v>4.8176899999999998</v>
      </c>
      <c r="R92" s="24">
        <v>2.9806599999999999</v>
      </c>
      <c r="S92" s="24">
        <v>8.7739999999999999E-2</v>
      </c>
      <c r="T92" s="24">
        <v>0.50427</v>
      </c>
      <c r="U92" s="24">
        <v>0.34752</v>
      </c>
      <c r="V92" s="24">
        <v>1.0783400000000001</v>
      </c>
      <c r="W92" s="24">
        <v>-0.18085000000000001</v>
      </c>
      <c r="X92" s="24">
        <v>7.7730100000000002</v>
      </c>
      <c r="Y92" s="24">
        <v>5.1033900000000001</v>
      </c>
      <c r="Z92" s="24">
        <v>0.186</v>
      </c>
      <c r="AA92" s="24">
        <v>0.95377999999999996</v>
      </c>
      <c r="AB92" s="24">
        <v>0.34625</v>
      </c>
      <c r="AC92" s="24">
        <v>1.8093900000000001</v>
      </c>
      <c r="AD92" s="24">
        <v>-0.62580000000000002</v>
      </c>
      <c r="AE92" s="24">
        <v>7.2019000000000002</v>
      </c>
      <c r="AF92" s="24">
        <v>4.0536599999999998</v>
      </c>
      <c r="AG92" s="24">
        <v>0.15623000000000001</v>
      </c>
      <c r="AH92" s="24">
        <v>0.93406999999999996</v>
      </c>
      <c r="AI92" s="24">
        <v>0.33548</v>
      </c>
      <c r="AJ92" s="24">
        <v>1.5333000000000001</v>
      </c>
      <c r="AK92" s="24">
        <v>0.18915000000000001</v>
      </c>
    </row>
    <row r="93" spans="1:37">
      <c r="A93" s="23">
        <v>40026</v>
      </c>
      <c r="B93" s="5" t="s">
        <v>112</v>
      </c>
      <c r="C93" s="24">
        <v>4.50617</v>
      </c>
      <c r="D93" s="24">
        <v>4.6947599999999996</v>
      </c>
      <c r="E93" s="24">
        <v>7.7717099999999997</v>
      </c>
      <c r="F93" s="24">
        <v>3.3954599999999999</v>
      </c>
      <c r="G93" s="24">
        <v>3.6665100000000002</v>
      </c>
      <c r="H93" s="24">
        <v>7.2620800000000001</v>
      </c>
      <c r="I93" s="24">
        <f t="shared" si="5"/>
        <v>31.296689999999998</v>
      </c>
      <c r="J93" s="24">
        <v>4.5833880000000002</v>
      </c>
      <c r="K93" s="24">
        <v>7.6914530000000001</v>
      </c>
      <c r="L93" s="24">
        <v>7.2431400000000004</v>
      </c>
      <c r="M93" s="24">
        <f t="shared" si="6"/>
        <v>31.086120999999999</v>
      </c>
      <c r="N93" s="24">
        <f t="shared" si="7"/>
        <v>1.05924</v>
      </c>
      <c r="O93" s="24">
        <f t="shared" si="8"/>
        <v>12.06832</v>
      </c>
      <c r="P93" s="24">
        <f t="shared" si="9"/>
        <v>2.4234900000000001</v>
      </c>
      <c r="Q93" s="24">
        <v>4.6947599999999996</v>
      </c>
      <c r="R93" s="24">
        <v>2.83467</v>
      </c>
      <c r="S93" s="24">
        <v>8.2989999999999994E-2</v>
      </c>
      <c r="T93" s="24">
        <v>0.53237000000000001</v>
      </c>
      <c r="U93" s="24">
        <v>0.37154999999999999</v>
      </c>
      <c r="V93" s="24">
        <v>1.0757300000000001</v>
      </c>
      <c r="W93" s="24">
        <v>-0.20255000000000001</v>
      </c>
      <c r="X93" s="24">
        <v>7.7717099999999997</v>
      </c>
      <c r="Y93" s="24">
        <v>5.12927</v>
      </c>
      <c r="Z93" s="24">
        <v>0.18457000000000001</v>
      </c>
      <c r="AA93" s="24">
        <v>0.96104000000000001</v>
      </c>
      <c r="AB93" s="24">
        <v>0.33563999999999999</v>
      </c>
      <c r="AC93" s="24">
        <v>1.8079799999999999</v>
      </c>
      <c r="AD93" s="24">
        <v>-0.64678999999999998</v>
      </c>
      <c r="AE93" s="24">
        <v>7.2620800000000001</v>
      </c>
      <c r="AF93" s="24">
        <v>4.1043799999999999</v>
      </c>
      <c r="AG93" s="24">
        <v>0.15210000000000001</v>
      </c>
      <c r="AH93" s="24">
        <v>0.93008000000000002</v>
      </c>
      <c r="AI93" s="24">
        <v>0.35204999999999997</v>
      </c>
      <c r="AJ93" s="24">
        <v>1.5309200000000001</v>
      </c>
      <c r="AK93" s="24">
        <v>0.19256000000000001</v>
      </c>
    </row>
    <row r="94" spans="1:37">
      <c r="A94" s="23">
        <v>40057</v>
      </c>
      <c r="B94" s="5" t="s">
        <v>113</v>
      </c>
      <c r="C94" s="24">
        <v>4.5536599999999998</v>
      </c>
      <c r="D94" s="24">
        <v>4.8058300000000003</v>
      </c>
      <c r="E94" s="24">
        <v>7.9035099999999998</v>
      </c>
      <c r="F94" s="24">
        <v>3.4772799999999999</v>
      </c>
      <c r="G94" s="24">
        <v>3.7482600000000001</v>
      </c>
      <c r="H94" s="24">
        <v>7.3915899999999999</v>
      </c>
      <c r="I94" s="24">
        <f t="shared" si="5"/>
        <v>31.880130000000001</v>
      </c>
      <c r="J94" s="24">
        <v>4.6664089999999998</v>
      </c>
      <c r="K94" s="24">
        <v>7.8032700000000004</v>
      </c>
      <c r="L94" s="24">
        <v>7.3835670000000002</v>
      </c>
      <c r="M94" s="24">
        <f t="shared" si="6"/>
        <v>31.632446000000002</v>
      </c>
      <c r="N94" s="24">
        <f t="shared" si="7"/>
        <v>1.1104499999999999</v>
      </c>
      <c r="O94" s="24">
        <f t="shared" si="8"/>
        <v>12.355589999999999</v>
      </c>
      <c r="P94" s="24">
        <f t="shared" si="9"/>
        <v>2.4496099999999998</v>
      </c>
      <c r="Q94" s="24">
        <v>4.8058300000000003</v>
      </c>
      <c r="R94" s="24">
        <v>2.9531399999999999</v>
      </c>
      <c r="S94" s="24">
        <v>8.0680000000000002E-2</v>
      </c>
      <c r="T94" s="24">
        <v>0.50678000000000001</v>
      </c>
      <c r="U94" s="24">
        <v>0.39006999999999997</v>
      </c>
      <c r="V94" s="24">
        <v>1.0765800000000001</v>
      </c>
      <c r="W94" s="24">
        <v>-0.20143</v>
      </c>
      <c r="X94" s="24">
        <v>7.9035099999999998</v>
      </c>
      <c r="Y94" s="24">
        <v>5.2058900000000001</v>
      </c>
      <c r="Z94" s="24">
        <v>0.18887000000000001</v>
      </c>
      <c r="AA94" s="24">
        <v>0.97729999999999995</v>
      </c>
      <c r="AB94" s="24">
        <v>0.36487999999999998</v>
      </c>
      <c r="AC94" s="24">
        <v>1.8080700000000001</v>
      </c>
      <c r="AD94" s="24">
        <v>-0.64149</v>
      </c>
      <c r="AE94" s="24">
        <v>7.3915899999999999</v>
      </c>
      <c r="AF94" s="24">
        <v>4.1965599999999998</v>
      </c>
      <c r="AG94" s="24">
        <v>0.1447</v>
      </c>
      <c r="AH94" s="24">
        <v>0.96553</v>
      </c>
      <c r="AI94" s="24">
        <v>0.35549999999999998</v>
      </c>
      <c r="AJ94" s="24">
        <v>1.5300800000000001</v>
      </c>
      <c r="AK94" s="24">
        <v>0.19922000000000001</v>
      </c>
    </row>
    <row r="95" spans="1:37" ht="12.6" customHeight="1">
      <c r="A95" s="23">
        <v>40087</v>
      </c>
      <c r="B95" s="5" t="s">
        <v>114</v>
      </c>
      <c r="C95" s="24">
        <v>4.5826599999999997</v>
      </c>
      <c r="D95" s="24">
        <v>4.7429300000000003</v>
      </c>
      <c r="E95" s="24">
        <v>7.9197600000000001</v>
      </c>
      <c r="F95" s="24">
        <v>3.3730500000000001</v>
      </c>
      <c r="G95" s="24">
        <v>3.6619199999999998</v>
      </c>
      <c r="H95" s="24">
        <v>7.3839800000000002</v>
      </c>
      <c r="I95" s="24">
        <f t="shared" si="5"/>
        <v>31.664300000000001</v>
      </c>
      <c r="J95" s="24">
        <v>4.6492969999999998</v>
      </c>
      <c r="K95" s="24">
        <v>7.7499169999999999</v>
      </c>
      <c r="L95" s="24">
        <v>7.4491750000000003</v>
      </c>
      <c r="M95" s="24">
        <f t="shared" si="6"/>
        <v>31.466018999999996</v>
      </c>
      <c r="N95" s="24">
        <f t="shared" si="7"/>
        <v>1.1663599999999998</v>
      </c>
      <c r="O95" s="24">
        <f t="shared" si="8"/>
        <v>12.264749999999999</v>
      </c>
      <c r="P95" s="24">
        <f t="shared" si="9"/>
        <v>2.4853000000000001</v>
      </c>
      <c r="Q95" s="24">
        <v>4.7429300000000003</v>
      </c>
      <c r="R95" s="24">
        <v>2.90977</v>
      </c>
      <c r="S95" s="24">
        <v>8.0009999999999998E-2</v>
      </c>
      <c r="T95" s="24">
        <v>0.50636999999999999</v>
      </c>
      <c r="U95" s="24">
        <v>0.39267999999999997</v>
      </c>
      <c r="V95" s="24">
        <v>1.0785899999999999</v>
      </c>
      <c r="W95" s="24">
        <v>-0.22448000000000001</v>
      </c>
      <c r="X95" s="24">
        <v>7.9197600000000001</v>
      </c>
      <c r="Y95" s="24">
        <v>5.2128800000000002</v>
      </c>
      <c r="Z95" s="24">
        <v>0.16061</v>
      </c>
      <c r="AA95" s="24">
        <v>1.0315099999999999</v>
      </c>
      <c r="AB95" s="24">
        <v>0.38605</v>
      </c>
      <c r="AC95" s="24">
        <v>1.81291</v>
      </c>
      <c r="AD95" s="24">
        <v>-0.68418999999999996</v>
      </c>
      <c r="AE95" s="24">
        <v>7.3839800000000002</v>
      </c>
      <c r="AF95" s="24">
        <v>4.1421000000000001</v>
      </c>
      <c r="AG95" s="24">
        <v>0.14579</v>
      </c>
      <c r="AH95" s="24">
        <v>0.94742000000000004</v>
      </c>
      <c r="AI95" s="24">
        <v>0.38762999999999997</v>
      </c>
      <c r="AJ95" s="24">
        <v>1.5337799999999999</v>
      </c>
      <c r="AK95" s="24">
        <v>0.22725999999999999</v>
      </c>
    </row>
    <row r="96" spans="1:37" ht="17.45" customHeight="1">
      <c r="A96" s="23">
        <v>40118</v>
      </c>
      <c r="B96" s="5" t="s">
        <v>115</v>
      </c>
      <c r="C96" s="24">
        <v>4.5416600000000003</v>
      </c>
      <c r="D96" s="24">
        <v>4.6353099999999996</v>
      </c>
      <c r="E96" s="24">
        <v>7.7975000000000003</v>
      </c>
      <c r="F96" s="24">
        <v>3.3363800000000001</v>
      </c>
      <c r="G96" s="24">
        <v>3.67727</v>
      </c>
      <c r="H96" s="24">
        <v>7.3968299999999996</v>
      </c>
      <c r="I96" s="24">
        <f t="shared" si="5"/>
        <v>31.384950000000003</v>
      </c>
      <c r="J96" s="24">
        <f>SUM(C95:H95)</f>
        <v>31.664300000000001</v>
      </c>
      <c r="K96" s="24">
        <v>7.646026</v>
      </c>
      <c r="L96" s="24">
        <v>7.399343</v>
      </c>
      <c r="M96" s="24">
        <f t="shared" si="6"/>
        <v>58.264979000000004</v>
      </c>
      <c r="N96" s="24">
        <f t="shared" si="7"/>
        <v>1.08954</v>
      </c>
      <c r="O96" s="24">
        <f t="shared" si="8"/>
        <v>12.28509</v>
      </c>
      <c r="P96" s="24">
        <f t="shared" si="9"/>
        <v>2.3324699999999998</v>
      </c>
      <c r="Q96" s="24">
        <v>4.6353099999999996</v>
      </c>
      <c r="R96" s="24">
        <v>2.87371</v>
      </c>
      <c r="S96" s="24">
        <v>7.8869999999999996E-2</v>
      </c>
      <c r="T96" s="24">
        <v>0.48387999999999998</v>
      </c>
      <c r="U96" s="24">
        <v>0.35830000000000001</v>
      </c>
      <c r="V96" s="24">
        <v>1.07741</v>
      </c>
      <c r="W96" s="24">
        <v>-0.23685999999999999</v>
      </c>
      <c r="X96" s="24">
        <v>7.7975000000000003</v>
      </c>
      <c r="Y96" s="24">
        <v>5.2353899999999998</v>
      </c>
      <c r="Z96" s="24">
        <v>0.15878</v>
      </c>
      <c r="AA96" s="24">
        <v>0.91083000000000003</v>
      </c>
      <c r="AB96" s="24">
        <v>0.37769999999999998</v>
      </c>
      <c r="AC96" s="24">
        <v>1.81142</v>
      </c>
      <c r="AD96" s="24">
        <v>-0.69662000000000002</v>
      </c>
      <c r="AE96" s="24">
        <v>7.3968299999999996</v>
      </c>
      <c r="AF96" s="24">
        <v>4.1759899999999996</v>
      </c>
      <c r="AG96" s="24">
        <v>0.14258999999999999</v>
      </c>
      <c r="AH96" s="24">
        <v>0.93776000000000004</v>
      </c>
      <c r="AI96" s="24">
        <v>0.35354000000000002</v>
      </c>
      <c r="AJ96" s="24">
        <v>1.53376</v>
      </c>
      <c r="AK96" s="24">
        <v>0.25319000000000003</v>
      </c>
    </row>
    <row r="97" spans="1:37" ht="11.1" customHeight="1">
      <c r="A97" s="23">
        <v>40148</v>
      </c>
      <c r="B97" s="5" t="s">
        <v>116</v>
      </c>
      <c r="C97" s="24">
        <v>4.5741699999999996</v>
      </c>
      <c r="D97" s="24">
        <v>4.6379700000000001</v>
      </c>
      <c r="E97" s="24">
        <v>7.8101500000000001</v>
      </c>
      <c r="F97" s="24">
        <v>3.3805499999999999</v>
      </c>
      <c r="G97" s="24">
        <v>3.7254999999999998</v>
      </c>
      <c r="H97" s="24">
        <v>7.3317100000000002</v>
      </c>
      <c r="I97" s="24">
        <f t="shared" si="5"/>
        <v>31.460049999999999</v>
      </c>
      <c r="J97" s="24">
        <v>4.6301199999999998</v>
      </c>
      <c r="K97" s="24">
        <v>7.7108100000000004</v>
      </c>
      <c r="L97" s="24">
        <v>7.4441560000000004</v>
      </c>
      <c r="M97" s="24">
        <f t="shared" si="6"/>
        <v>31.465306000000002</v>
      </c>
      <c r="N97" s="24">
        <f t="shared" si="7"/>
        <v>1.0415299999999998</v>
      </c>
      <c r="O97" s="24">
        <f t="shared" si="8"/>
        <v>12.29637</v>
      </c>
      <c r="P97" s="24">
        <f t="shared" si="9"/>
        <v>2.2295400000000001</v>
      </c>
      <c r="Q97" s="24">
        <v>4.6379700000000001</v>
      </c>
      <c r="R97" s="24">
        <v>2.9326099999999999</v>
      </c>
      <c r="S97" s="24">
        <v>7.8649999999999998E-2</v>
      </c>
      <c r="T97" s="24">
        <v>0.44037999999999999</v>
      </c>
      <c r="U97" s="24">
        <v>0.33324999999999999</v>
      </c>
      <c r="V97" s="24">
        <v>1.07904</v>
      </c>
      <c r="W97" s="24">
        <v>-0.22595000000000001</v>
      </c>
      <c r="X97" s="24">
        <v>7.8101500000000001</v>
      </c>
      <c r="Y97" s="24">
        <v>5.2488400000000004</v>
      </c>
      <c r="Z97" s="24">
        <v>0.1641</v>
      </c>
      <c r="AA97" s="24">
        <v>0.88038000000000005</v>
      </c>
      <c r="AB97" s="24">
        <v>0.36220999999999998</v>
      </c>
      <c r="AC97" s="24">
        <v>1.81287</v>
      </c>
      <c r="AD97" s="24">
        <v>-0.65825</v>
      </c>
      <c r="AE97" s="24">
        <v>7.3317100000000002</v>
      </c>
      <c r="AF97" s="24">
        <v>4.1149199999999997</v>
      </c>
      <c r="AG97" s="24">
        <v>0.14077999999999999</v>
      </c>
      <c r="AH97" s="24">
        <v>0.90878000000000003</v>
      </c>
      <c r="AI97" s="24">
        <v>0.34606999999999999</v>
      </c>
      <c r="AJ97" s="24">
        <v>1.5374399999999999</v>
      </c>
      <c r="AK97" s="24">
        <v>0.28372999999999998</v>
      </c>
    </row>
    <row r="98" spans="1:37">
      <c r="A98" s="23">
        <v>40179</v>
      </c>
      <c r="B98" s="5" t="s">
        <v>117</v>
      </c>
      <c r="C98" s="24">
        <v>4.4818199999999999</v>
      </c>
      <c r="D98" s="24">
        <v>4.6454000000000004</v>
      </c>
      <c r="E98" s="24">
        <v>7.7713999999999999</v>
      </c>
      <c r="F98" s="24">
        <v>3.32402</v>
      </c>
      <c r="G98" s="24">
        <v>3.68276</v>
      </c>
      <c r="H98" s="24">
        <v>7.42455</v>
      </c>
      <c r="I98" s="24">
        <f t="shared" si="5"/>
        <v>31.32995</v>
      </c>
      <c r="J98" s="24">
        <v>4.6531269999999996</v>
      </c>
      <c r="K98" s="24">
        <v>7.7300259999999996</v>
      </c>
      <c r="L98" s="24">
        <v>7.4396050000000002</v>
      </c>
      <c r="M98" s="24">
        <f t="shared" si="6"/>
        <v>31.311357999999998</v>
      </c>
      <c r="N98" s="24">
        <f t="shared" si="7"/>
        <v>1.0991900000000001</v>
      </c>
      <c r="O98" s="24">
        <f t="shared" si="8"/>
        <v>12.28003</v>
      </c>
      <c r="P98" s="24">
        <f t="shared" si="9"/>
        <v>2.2054499999999999</v>
      </c>
      <c r="Q98" s="24">
        <v>4.6454000000000004</v>
      </c>
      <c r="R98" s="24">
        <v>2.91614</v>
      </c>
      <c r="S98" s="24">
        <v>7.9750000000000001E-2</v>
      </c>
      <c r="T98" s="24">
        <v>0.42981999999999998</v>
      </c>
      <c r="U98" s="24">
        <v>0.36817</v>
      </c>
      <c r="V98" s="24">
        <v>1.0735600000000001</v>
      </c>
      <c r="W98" s="24">
        <v>-0.22203999999999999</v>
      </c>
      <c r="X98" s="24">
        <v>7.7713999999999999</v>
      </c>
      <c r="Y98" s="24">
        <v>5.2049799999999999</v>
      </c>
      <c r="Z98" s="24">
        <v>0.17011999999999999</v>
      </c>
      <c r="AA98" s="24">
        <v>0.85604000000000002</v>
      </c>
      <c r="AB98" s="24">
        <v>0.38473000000000002</v>
      </c>
      <c r="AC98" s="24">
        <v>1.80474</v>
      </c>
      <c r="AD98" s="24">
        <v>-0.64922000000000002</v>
      </c>
      <c r="AE98" s="24">
        <v>7.42455</v>
      </c>
      <c r="AF98" s="24">
        <v>4.1589099999999997</v>
      </c>
      <c r="AG98" s="24">
        <v>0.14202999999999999</v>
      </c>
      <c r="AH98" s="24">
        <v>0.91959000000000002</v>
      </c>
      <c r="AI98" s="24">
        <v>0.34628999999999999</v>
      </c>
      <c r="AJ98" s="24">
        <v>1.5312300000000001</v>
      </c>
      <c r="AK98" s="24">
        <v>0.32650000000000001</v>
      </c>
    </row>
    <row r="99" spans="1:37">
      <c r="A99" s="23">
        <v>40210</v>
      </c>
      <c r="B99" s="5" t="s">
        <v>118</v>
      </c>
      <c r="C99" s="24">
        <v>4.5916699999999997</v>
      </c>
      <c r="D99" s="24">
        <v>4.6010799999999996</v>
      </c>
      <c r="E99" s="24">
        <v>7.8302199999999997</v>
      </c>
      <c r="F99" s="24">
        <v>3.4704799999999998</v>
      </c>
      <c r="G99" s="24">
        <v>3.7964500000000001</v>
      </c>
      <c r="H99" s="24">
        <v>7.5720200000000002</v>
      </c>
      <c r="I99" s="24">
        <f t="shared" si="5"/>
        <v>31.861919999999998</v>
      </c>
      <c r="J99" s="24">
        <v>4.6901409999999997</v>
      </c>
      <c r="K99" s="24">
        <v>7.8199310000000004</v>
      </c>
      <c r="L99" s="24">
        <v>7.5285549999999999</v>
      </c>
      <c r="M99" s="24">
        <f t="shared" si="6"/>
        <v>31.897227000000001</v>
      </c>
      <c r="N99" s="24">
        <f t="shared" si="7"/>
        <v>1.08846</v>
      </c>
      <c r="O99" s="24">
        <f t="shared" si="8"/>
        <v>12.29758</v>
      </c>
      <c r="P99" s="24">
        <f t="shared" si="9"/>
        <v>2.2437499999999999</v>
      </c>
      <c r="Q99" s="24">
        <v>4.6010799999999996</v>
      </c>
      <c r="R99" s="24">
        <v>2.8893</v>
      </c>
      <c r="S99" s="24">
        <v>8.0949999999999994E-2</v>
      </c>
      <c r="T99" s="24">
        <v>0.41894999999999999</v>
      </c>
      <c r="U99" s="24">
        <v>0.34317999999999999</v>
      </c>
      <c r="V99" s="24">
        <v>1.0750900000000001</v>
      </c>
      <c r="W99" s="24">
        <v>-0.2064</v>
      </c>
      <c r="X99" s="24">
        <v>7.8302199999999997</v>
      </c>
      <c r="Y99" s="24">
        <v>5.1853300000000004</v>
      </c>
      <c r="Z99" s="24">
        <v>0.17382</v>
      </c>
      <c r="AA99" s="24">
        <v>0.85680999999999996</v>
      </c>
      <c r="AB99" s="24">
        <v>0.38905000000000001</v>
      </c>
      <c r="AC99" s="24">
        <v>1.8016700000000001</v>
      </c>
      <c r="AD99" s="24">
        <v>-0.57647000000000004</v>
      </c>
      <c r="AE99" s="24">
        <v>7.5720200000000002</v>
      </c>
      <c r="AF99" s="24">
        <v>4.22295</v>
      </c>
      <c r="AG99" s="24">
        <v>0.1464</v>
      </c>
      <c r="AH99" s="24">
        <v>0.96799000000000002</v>
      </c>
      <c r="AI99" s="24">
        <v>0.35622999999999999</v>
      </c>
      <c r="AJ99" s="24">
        <v>1.5300800000000001</v>
      </c>
      <c r="AK99" s="24">
        <v>0.34837000000000001</v>
      </c>
    </row>
    <row r="100" spans="1:37">
      <c r="A100" s="23">
        <v>40238</v>
      </c>
      <c r="B100" s="5" t="s">
        <v>119</v>
      </c>
      <c r="C100" s="24">
        <v>4.5757099999999999</v>
      </c>
      <c r="D100" s="24">
        <v>4.67509</v>
      </c>
      <c r="E100" s="24">
        <v>7.9369899999999998</v>
      </c>
      <c r="F100" s="24">
        <v>3.4438399999999998</v>
      </c>
      <c r="G100" s="24">
        <v>3.8109999999999999</v>
      </c>
      <c r="H100" s="24">
        <v>7.63429</v>
      </c>
      <c r="I100" s="24">
        <f t="shared" si="5"/>
        <v>32.076920000000001</v>
      </c>
      <c r="J100" s="24">
        <v>4.6865730000000001</v>
      </c>
      <c r="K100" s="24">
        <v>7.8762910000000002</v>
      </c>
      <c r="L100" s="24">
        <v>7.5186950000000001</v>
      </c>
      <c r="M100" s="24">
        <f t="shared" si="6"/>
        <v>31.912109000000001</v>
      </c>
      <c r="N100" s="24">
        <f t="shared" si="7"/>
        <v>1.0348200000000001</v>
      </c>
      <c r="O100" s="24">
        <f t="shared" si="8"/>
        <v>12.373350000000002</v>
      </c>
      <c r="P100" s="24">
        <f t="shared" si="9"/>
        <v>2.30599</v>
      </c>
      <c r="Q100" s="24">
        <v>4.67509</v>
      </c>
      <c r="R100" s="24">
        <v>2.9026800000000001</v>
      </c>
      <c r="S100" s="24">
        <v>8.208E-2</v>
      </c>
      <c r="T100" s="24">
        <v>0.47471000000000002</v>
      </c>
      <c r="U100" s="24">
        <v>0.32179999999999997</v>
      </c>
      <c r="V100" s="24">
        <v>1.07582</v>
      </c>
      <c r="W100" s="24">
        <v>-0.18201000000000001</v>
      </c>
      <c r="X100" s="24">
        <v>7.9369899999999998</v>
      </c>
      <c r="Y100" s="24">
        <v>5.2237</v>
      </c>
      <c r="Z100" s="24">
        <v>0.17585000000000001</v>
      </c>
      <c r="AA100" s="24">
        <v>0.85329999999999995</v>
      </c>
      <c r="AB100" s="24">
        <v>0.38377</v>
      </c>
      <c r="AC100" s="24">
        <v>1.79816</v>
      </c>
      <c r="AD100" s="24">
        <v>-0.49780000000000002</v>
      </c>
      <c r="AE100" s="24">
        <v>7.63429</v>
      </c>
      <c r="AF100" s="24">
        <v>4.2469700000000001</v>
      </c>
      <c r="AG100" s="24">
        <v>0.14749000000000001</v>
      </c>
      <c r="AH100" s="24">
        <v>0.97797999999999996</v>
      </c>
      <c r="AI100" s="24">
        <v>0.32924999999999999</v>
      </c>
      <c r="AJ100" s="24">
        <v>1.5319400000000001</v>
      </c>
      <c r="AK100" s="24">
        <v>0.40067000000000003</v>
      </c>
    </row>
    <row r="101" spans="1:37">
      <c r="A101" s="23">
        <v>40269</v>
      </c>
      <c r="B101" s="5" t="s">
        <v>120</v>
      </c>
      <c r="C101" s="24">
        <v>4.5421399999999998</v>
      </c>
      <c r="D101" s="24">
        <v>4.6110699999999998</v>
      </c>
      <c r="E101" s="24">
        <v>7.86022</v>
      </c>
      <c r="F101" s="24">
        <v>3.4250400000000001</v>
      </c>
      <c r="G101" s="24">
        <v>3.8762500000000002</v>
      </c>
      <c r="H101" s="24">
        <v>7.6082000000000001</v>
      </c>
      <c r="I101" s="24">
        <f t="shared" si="5"/>
        <v>31.922919999999998</v>
      </c>
      <c r="J101" s="24">
        <v>4.7138629999999999</v>
      </c>
      <c r="K101" s="24">
        <v>7.98088</v>
      </c>
      <c r="L101" s="24">
        <v>7.5432689999999996</v>
      </c>
      <c r="M101" s="24">
        <f t="shared" si="6"/>
        <v>32.081441999999996</v>
      </c>
      <c r="N101" s="24">
        <f t="shared" si="7"/>
        <v>0.94047999999999998</v>
      </c>
      <c r="O101" s="24">
        <f t="shared" si="8"/>
        <v>12.24419</v>
      </c>
      <c r="P101" s="24">
        <f t="shared" si="9"/>
        <v>2.1734199999999997</v>
      </c>
      <c r="Q101" s="24">
        <v>4.6110699999999998</v>
      </c>
      <c r="R101" s="24">
        <v>2.8933399999999998</v>
      </c>
      <c r="S101" s="24">
        <v>8.2500000000000004E-2</v>
      </c>
      <c r="T101" s="24">
        <v>0.41593999999999998</v>
      </c>
      <c r="U101" s="24">
        <v>0.29592000000000002</v>
      </c>
      <c r="V101" s="24">
        <v>1.0832299999999999</v>
      </c>
      <c r="W101" s="24">
        <v>-0.15986</v>
      </c>
      <c r="X101" s="24">
        <v>7.86022</v>
      </c>
      <c r="Y101" s="24">
        <v>5.14642</v>
      </c>
      <c r="Z101" s="24">
        <v>0.17682</v>
      </c>
      <c r="AA101" s="24">
        <v>0.81606999999999996</v>
      </c>
      <c r="AB101" s="24">
        <v>0.34683000000000003</v>
      </c>
      <c r="AC101" s="24">
        <v>1.80637</v>
      </c>
      <c r="AD101" s="24">
        <v>-0.43229000000000001</v>
      </c>
      <c r="AE101" s="24">
        <v>7.6082000000000001</v>
      </c>
      <c r="AF101" s="24">
        <v>4.2044300000000003</v>
      </c>
      <c r="AG101" s="24">
        <v>0.14735000000000001</v>
      </c>
      <c r="AH101" s="24">
        <v>0.94140999999999997</v>
      </c>
      <c r="AI101" s="24">
        <v>0.29772999999999999</v>
      </c>
      <c r="AJ101" s="24">
        <v>1.53318</v>
      </c>
      <c r="AK101" s="24">
        <v>0.48409999999999997</v>
      </c>
    </row>
    <row r="102" spans="1:37">
      <c r="A102" s="23">
        <v>40299</v>
      </c>
      <c r="B102" s="5" t="s">
        <v>121</v>
      </c>
      <c r="C102" s="24">
        <v>4.6119599999999998</v>
      </c>
      <c r="D102" s="24">
        <v>4.7200499999999996</v>
      </c>
      <c r="E102" s="24">
        <v>8.1073799999999991</v>
      </c>
      <c r="F102" s="24">
        <v>3.46522</v>
      </c>
      <c r="G102" s="24">
        <v>3.8317700000000001</v>
      </c>
      <c r="H102" s="24">
        <v>7.6752900000000004</v>
      </c>
      <c r="I102" s="24">
        <f t="shared" si="5"/>
        <v>32.411670000000001</v>
      </c>
      <c r="J102" s="24">
        <v>4.7515299999999998</v>
      </c>
      <c r="K102" s="24">
        <v>8.1528460000000003</v>
      </c>
      <c r="L102" s="24">
        <v>7.5618189999999998</v>
      </c>
      <c r="M102" s="24">
        <f t="shared" si="6"/>
        <v>32.375144999999996</v>
      </c>
      <c r="N102" s="24">
        <f t="shared" si="7"/>
        <v>1.0560100000000001</v>
      </c>
      <c r="O102" s="24">
        <f t="shared" si="8"/>
        <v>12.29974</v>
      </c>
      <c r="P102" s="24">
        <f t="shared" si="9"/>
        <v>2.2908299999999997</v>
      </c>
      <c r="Q102" s="24">
        <v>4.7200499999999996</v>
      </c>
      <c r="R102" s="24">
        <v>2.89161</v>
      </c>
      <c r="S102" s="24">
        <v>8.6800000000000002E-2</v>
      </c>
      <c r="T102" s="24">
        <v>0.43572</v>
      </c>
      <c r="U102" s="24">
        <v>0.35520000000000002</v>
      </c>
      <c r="V102" s="24">
        <v>1.0806800000000001</v>
      </c>
      <c r="W102" s="24">
        <v>-0.12995999999999999</v>
      </c>
      <c r="X102" s="24">
        <v>8.1073799999999991</v>
      </c>
      <c r="Y102" s="24">
        <v>5.2264999999999997</v>
      </c>
      <c r="Z102" s="24">
        <v>0.18459999999999999</v>
      </c>
      <c r="AA102" s="24">
        <v>0.86192000000000002</v>
      </c>
      <c r="AB102" s="24">
        <v>0.38379999999999997</v>
      </c>
      <c r="AC102" s="24">
        <v>1.79497</v>
      </c>
      <c r="AD102" s="24">
        <v>-0.34440999999999999</v>
      </c>
      <c r="AE102" s="24">
        <v>7.6752900000000004</v>
      </c>
      <c r="AF102" s="24">
        <v>4.1816300000000002</v>
      </c>
      <c r="AG102" s="24">
        <v>0.15226999999999999</v>
      </c>
      <c r="AH102" s="24">
        <v>0.99319000000000002</v>
      </c>
      <c r="AI102" s="24">
        <v>0.31701000000000001</v>
      </c>
      <c r="AJ102" s="24">
        <v>1.5284899999999999</v>
      </c>
      <c r="AK102" s="24">
        <v>0.50268999999999997</v>
      </c>
    </row>
    <row r="103" spans="1:37">
      <c r="A103" s="23">
        <v>40330</v>
      </c>
      <c r="B103" s="5" t="s">
        <v>122</v>
      </c>
      <c r="C103" s="24">
        <v>4.6619299999999999</v>
      </c>
      <c r="D103" s="24">
        <v>4.7918799999999999</v>
      </c>
      <c r="E103" s="24">
        <v>8.1997099999999996</v>
      </c>
      <c r="F103" s="24">
        <v>3.52291</v>
      </c>
      <c r="G103" s="24">
        <v>4.0194099999999997</v>
      </c>
      <c r="H103" s="24">
        <v>7.7181600000000001</v>
      </c>
      <c r="I103" s="24">
        <f t="shared" si="5"/>
        <v>32.914000000000001</v>
      </c>
      <c r="J103" s="24">
        <v>4.8174989999999998</v>
      </c>
      <c r="K103" s="24">
        <v>8.168787</v>
      </c>
      <c r="L103" s="24">
        <v>7.6058810000000001</v>
      </c>
      <c r="M103" s="24">
        <f t="shared" si="6"/>
        <v>32.796416999999998</v>
      </c>
      <c r="N103" s="24">
        <f t="shared" si="7"/>
        <v>1.0234700000000001</v>
      </c>
      <c r="O103" s="24">
        <f t="shared" si="8"/>
        <v>12.451580000000002</v>
      </c>
      <c r="P103" s="24">
        <f t="shared" si="9"/>
        <v>2.19651</v>
      </c>
      <c r="Q103" s="24">
        <v>4.7918799999999999</v>
      </c>
      <c r="R103" s="24">
        <v>2.9671500000000002</v>
      </c>
      <c r="S103" s="24">
        <v>8.9459999999999998E-2</v>
      </c>
      <c r="T103" s="24">
        <v>0.40006999999999998</v>
      </c>
      <c r="U103" s="24">
        <v>0.33995999999999998</v>
      </c>
      <c r="V103" s="24">
        <v>1.10354</v>
      </c>
      <c r="W103" s="24">
        <v>-0.10831</v>
      </c>
      <c r="X103" s="24">
        <v>8.1997099999999996</v>
      </c>
      <c r="Y103" s="24">
        <v>5.2678900000000004</v>
      </c>
      <c r="Z103" s="24">
        <v>0.18396000000000001</v>
      </c>
      <c r="AA103" s="24">
        <v>0.81628999999999996</v>
      </c>
      <c r="AB103" s="24">
        <v>0.37402000000000002</v>
      </c>
      <c r="AC103" s="24">
        <v>1.8307</v>
      </c>
      <c r="AD103" s="24">
        <v>-0.27316000000000001</v>
      </c>
      <c r="AE103" s="24">
        <v>7.7181600000000001</v>
      </c>
      <c r="AF103" s="24">
        <v>4.2165400000000002</v>
      </c>
      <c r="AG103" s="24">
        <v>0.15240999999999999</v>
      </c>
      <c r="AH103" s="24">
        <v>0.98014999999999997</v>
      </c>
      <c r="AI103" s="24">
        <v>0.30948999999999999</v>
      </c>
      <c r="AJ103" s="24">
        <v>1.5566599999999999</v>
      </c>
      <c r="AK103" s="24">
        <v>0.50290000000000001</v>
      </c>
    </row>
    <row r="104" spans="1:37">
      <c r="A104" s="23">
        <v>40360</v>
      </c>
      <c r="B104" s="5" t="s">
        <v>123</v>
      </c>
      <c r="C104" s="24">
        <v>4.6014299999999997</v>
      </c>
      <c r="D104" s="24">
        <v>4.8078399999999997</v>
      </c>
      <c r="E104" s="24">
        <v>8.1301299999999994</v>
      </c>
      <c r="F104" s="24">
        <v>3.4727399999999999</v>
      </c>
      <c r="G104" s="24">
        <v>4.0050400000000002</v>
      </c>
      <c r="H104" s="24">
        <v>7.7372500000000004</v>
      </c>
      <c r="I104" s="24">
        <f t="shared" si="5"/>
        <v>32.754430000000006</v>
      </c>
      <c r="J104" s="24">
        <v>4.7392019999999997</v>
      </c>
      <c r="K104" s="24">
        <v>8.1461550000000003</v>
      </c>
      <c r="L104" s="24">
        <v>7.5106299999999999</v>
      </c>
      <c r="M104" s="24">
        <f t="shared" si="6"/>
        <v>32.475197000000001</v>
      </c>
      <c r="N104" s="24">
        <f t="shared" si="7"/>
        <v>1.04844</v>
      </c>
      <c r="O104" s="24">
        <f t="shared" si="8"/>
        <v>12.498440000000002</v>
      </c>
      <c r="P104" s="24">
        <f t="shared" si="9"/>
        <v>2.1264000000000003</v>
      </c>
      <c r="Q104" s="24">
        <v>4.8078399999999997</v>
      </c>
      <c r="R104" s="24">
        <v>2.9611499999999999</v>
      </c>
      <c r="S104" s="24">
        <v>9.0370000000000006E-2</v>
      </c>
      <c r="T104" s="24">
        <v>0.41644999999999999</v>
      </c>
      <c r="U104" s="24">
        <v>0.35646</v>
      </c>
      <c r="V104" s="24">
        <v>1.08483</v>
      </c>
      <c r="W104" s="24">
        <v>-0.10142</v>
      </c>
      <c r="X104" s="24">
        <v>8.1301299999999994</v>
      </c>
      <c r="Y104" s="24">
        <v>5.2892900000000003</v>
      </c>
      <c r="Z104" s="24">
        <v>0.18248</v>
      </c>
      <c r="AA104" s="24">
        <v>0.73923000000000005</v>
      </c>
      <c r="AB104" s="24">
        <v>0.37618000000000001</v>
      </c>
      <c r="AC104" s="24">
        <v>1.7989999999999999</v>
      </c>
      <c r="AD104" s="24">
        <v>-0.25605</v>
      </c>
      <c r="AE104" s="24">
        <v>7.7372500000000004</v>
      </c>
      <c r="AF104" s="24">
        <v>4.2480000000000002</v>
      </c>
      <c r="AG104" s="24">
        <v>0.15007999999999999</v>
      </c>
      <c r="AH104" s="24">
        <v>0.97072000000000003</v>
      </c>
      <c r="AI104" s="24">
        <v>0.31580000000000003</v>
      </c>
      <c r="AJ104" s="24">
        <v>1.52908</v>
      </c>
      <c r="AK104" s="24">
        <v>0.52358000000000005</v>
      </c>
    </row>
    <row r="105" spans="1:37">
      <c r="A105" s="23">
        <v>40391</v>
      </c>
      <c r="B105" s="5" t="s">
        <v>124</v>
      </c>
      <c r="C105" s="24">
        <v>4.81656</v>
      </c>
      <c r="D105" s="24">
        <v>4.8177099999999999</v>
      </c>
      <c r="E105" s="24">
        <v>8.3885299999999994</v>
      </c>
      <c r="F105" s="24">
        <v>3.5514399999999999</v>
      </c>
      <c r="G105" s="24">
        <v>4.1671699999999996</v>
      </c>
      <c r="H105" s="24">
        <v>7.8218899999999998</v>
      </c>
      <c r="I105" s="24">
        <f t="shared" si="5"/>
        <v>33.563299999999998</v>
      </c>
      <c r="J105" s="24">
        <v>4.8397410000000001</v>
      </c>
      <c r="K105" s="24">
        <v>8.2879640000000006</v>
      </c>
      <c r="L105" s="24">
        <v>7.7241289999999996</v>
      </c>
      <c r="M105" s="24">
        <f t="shared" si="6"/>
        <v>33.387003999999997</v>
      </c>
      <c r="N105" s="24">
        <f t="shared" si="7"/>
        <v>1.08772</v>
      </c>
      <c r="O105" s="24">
        <f t="shared" si="8"/>
        <v>12.601790000000001</v>
      </c>
      <c r="P105" s="24">
        <f t="shared" si="9"/>
        <v>2.2934200000000002</v>
      </c>
      <c r="Q105" s="24">
        <v>4.8177099999999999</v>
      </c>
      <c r="R105" s="24">
        <v>2.9531399999999999</v>
      </c>
      <c r="S105" s="24">
        <v>8.831E-2</v>
      </c>
      <c r="T105" s="24">
        <v>0.41943000000000003</v>
      </c>
      <c r="U105" s="24">
        <v>0.36620000000000003</v>
      </c>
      <c r="V105" s="24">
        <v>1.0851900000000001</v>
      </c>
      <c r="W105" s="24">
        <v>-9.4560000000000005E-2</v>
      </c>
      <c r="X105" s="24">
        <v>8.3885299999999994</v>
      </c>
      <c r="Y105" s="24">
        <v>5.3900300000000003</v>
      </c>
      <c r="Z105" s="24">
        <v>0.20469999999999999</v>
      </c>
      <c r="AA105" s="24">
        <v>0.81174999999999997</v>
      </c>
      <c r="AB105" s="24">
        <v>0.40065000000000001</v>
      </c>
      <c r="AC105" s="24">
        <v>1.8014300000000001</v>
      </c>
      <c r="AD105" s="24">
        <v>-0.22003</v>
      </c>
      <c r="AE105" s="24">
        <v>7.8218899999999998</v>
      </c>
      <c r="AF105" s="24">
        <v>4.2586199999999996</v>
      </c>
      <c r="AG105" s="24">
        <v>0.14921000000000001</v>
      </c>
      <c r="AH105" s="24">
        <v>1.0622400000000001</v>
      </c>
      <c r="AI105" s="24">
        <v>0.32086999999999999</v>
      </c>
      <c r="AJ105" s="24">
        <v>1.52817</v>
      </c>
      <c r="AK105" s="24">
        <v>0.50277000000000005</v>
      </c>
    </row>
    <row r="106" spans="1:37">
      <c r="A106" s="23">
        <v>40422</v>
      </c>
      <c r="B106" s="5" t="s">
        <v>125</v>
      </c>
      <c r="C106" s="24">
        <v>4.7467699999999997</v>
      </c>
      <c r="D106" s="24">
        <v>4.8692399999999996</v>
      </c>
      <c r="E106" s="24">
        <v>8.2961299999999998</v>
      </c>
      <c r="F106" s="24">
        <v>3.5749599999999999</v>
      </c>
      <c r="G106" s="24">
        <v>4.0599499999999997</v>
      </c>
      <c r="H106" s="24">
        <v>7.7288699999999997</v>
      </c>
      <c r="I106" s="24">
        <f t="shared" si="5"/>
        <v>33.275919999999999</v>
      </c>
      <c r="J106" s="24">
        <v>4.8183670000000003</v>
      </c>
      <c r="K106" s="24">
        <v>8.2940159999999992</v>
      </c>
      <c r="L106" s="24">
        <v>7.6308569999999998</v>
      </c>
      <c r="M106" s="24">
        <f t="shared" si="6"/>
        <v>33.124920000000003</v>
      </c>
      <c r="N106" s="24">
        <f t="shared" si="7"/>
        <v>1.0854300000000001</v>
      </c>
      <c r="O106" s="24">
        <f t="shared" si="8"/>
        <v>12.504950000000001</v>
      </c>
      <c r="P106" s="24">
        <f t="shared" si="9"/>
        <v>2.2552300000000001</v>
      </c>
      <c r="Q106" s="24">
        <v>4.8692399999999996</v>
      </c>
      <c r="R106" s="24">
        <v>2.9944799999999998</v>
      </c>
      <c r="S106" s="24">
        <v>8.7550000000000003E-2</v>
      </c>
      <c r="T106" s="24">
        <v>0.43108999999999997</v>
      </c>
      <c r="U106" s="24">
        <v>0.36608000000000002</v>
      </c>
      <c r="V106" s="24">
        <v>1.0883499999999999</v>
      </c>
      <c r="W106" s="24">
        <v>-9.8309999999999995E-2</v>
      </c>
      <c r="X106" s="24">
        <v>8.2961299999999998</v>
      </c>
      <c r="Y106" s="24">
        <v>5.2471699999999997</v>
      </c>
      <c r="Z106" s="24">
        <v>0.19774</v>
      </c>
      <c r="AA106" s="24">
        <v>0.85140000000000005</v>
      </c>
      <c r="AB106" s="24">
        <v>0.41402</v>
      </c>
      <c r="AC106" s="24">
        <v>1.80749</v>
      </c>
      <c r="AD106" s="24">
        <v>-0.22169</v>
      </c>
      <c r="AE106" s="24">
        <v>7.7288699999999997</v>
      </c>
      <c r="AF106" s="24">
        <v>4.2633000000000001</v>
      </c>
      <c r="AG106" s="24">
        <v>0.15057000000000001</v>
      </c>
      <c r="AH106" s="24">
        <v>0.97274000000000005</v>
      </c>
      <c r="AI106" s="24">
        <v>0.30532999999999999</v>
      </c>
      <c r="AJ106" s="24">
        <v>1.53287</v>
      </c>
      <c r="AK106" s="24">
        <v>0.50407000000000002</v>
      </c>
    </row>
    <row r="107" spans="1:37">
      <c r="A107" s="23">
        <v>40452</v>
      </c>
      <c r="B107" s="5" t="s">
        <v>126</v>
      </c>
      <c r="C107" s="24">
        <v>4.7396700000000003</v>
      </c>
      <c r="D107" s="24">
        <v>4.7326699999999997</v>
      </c>
      <c r="E107" s="24">
        <v>8.3691999999999993</v>
      </c>
      <c r="F107" s="24">
        <v>3.7472300000000001</v>
      </c>
      <c r="G107" s="24">
        <v>4.0491200000000003</v>
      </c>
      <c r="H107" s="24">
        <v>7.53111</v>
      </c>
      <c r="I107" s="24">
        <f t="shared" si="5"/>
        <v>33.168999999999997</v>
      </c>
      <c r="J107" s="24">
        <v>4.7565039999999996</v>
      </c>
      <c r="K107" s="24">
        <v>8.3113799999999998</v>
      </c>
      <c r="L107" s="24">
        <v>7.5312520000000003</v>
      </c>
      <c r="M107" s="24">
        <f t="shared" si="6"/>
        <v>33.135156000000002</v>
      </c>
      <c r="N107" s="24">
        <f t="shared" si="7"/>
        <v>1.1121099999999999</v>
      </c>
      <c r="O107" s="24">
        <f t="shared" si="8"/>
        <v>12.405390000000001</v>
      </c>
      <c r="P107" s="24">
        <f t="shared" si="9"/>
        <v>2.1041800000000004</v>
      </c>
      <c r="Q107" s="24">
        <v>4.7326699999999997</v>
      </c>
      <c r="R107" s="24">
        <v>2.8696999999999999</v>
      </c>
      <c r="S107" s="24">
        <v>8.5449999999999998E-2</v>
      </c>
      <c r="T107" s="24">
        <v>0.40793000000000001</v>
      </c>
      <c r="U107" s="24">
        <v>0.38103999999999999</v>
      </c>
      <c r="V107" s="24">
        <v>1.0968800000000001</v>
      </c>
      <c r="W107" s="24">
        <v>-0.10832</v>
      </c>
      <c r="X107" s="24">
        <v>8.3691999999999993</v>
      </c>
      <c r="Y107" s="24">
        <v>5.3172300000000003</v>
      </c>
      <c r="Z107" s="24">
        <v>0.19253000000000001</v>
      </c>
      <c r="AA107" s="24">
        <v>0.83647000000000005</v>
      </c>
      <c r="AB107" s="24">
        <v>0.41825000000000001</v>
      </c>
      <c r="AC107" s="24">
        <v>1.8283199999999999</v>
      </c>
      <c r="AD107" s="24">
        <v>-0.22361</v>
      </c>
      <c r="AE107" s="24">
        <v>7.53111</v>
      </c>
      <c r="AF107" s="24">
        <v>4.2184600000000003</v>
      </c>
      <c r="AG107" s="24">
        <v>0.14648</v>
      </c>
      <c r="AH107" s="24">
        <v>0.85977999999999999</v>
      </c>
      <c r="AI107" s="24">
        <v>0.31281999999999999</v>
      </c>
      <c r="AJ107" s="24">
        <v>1.5428200000000001</v>
      </c>
      <c r="AK107" s="24">
        <v>0.45075999999999999</v>
      </c>
    </row>
    <row r="108" spans="1:37">
      <c r="A108" s="23">
        <v>40483</v>
      </c>
      <c r="B108" s="5" t="s">
        <v>127</v>
      </c>
      <c r="C108" s="24">
        <v>4.7244299999999999</v>
      </c>
      <c r="D108" s="24">
        <v>4.8698100000000002</v>
      </c>
      <c r="E108" s="24">
        <v>8.29678</v>
      </c>
      <c r="F108" s="24">
        <v>3.6206999999999998</v>
      </c>
      <c r="G108" s="24">
        <v>4.1040999999999999</v>
      </c>
      <c r="H108" s="24">
        <v>7.5658099999999999</v>
      </c>
      <c r="I108" s="24">
        <f t="shared" si="5"/>
        <v>33.181629999999998</v>
      </c>
      <c r="J108" s="24">
        <v>4.7930640000000002</v>
      </c>
      <c r="K108" s="24">
        <v>8.2693399999999997</v>
      </c>
      <c r="L108" s="24">
        <v>7.5776289999999999</v>
      </c>
      <c r="M108" s="24">
        <f t="shared" si="6"/>
        <v>33.089262999999995</v>
      </c>
      <c r="N108" s="24">
        <f t="shared" si="7"/>
        <v>1.1371599999999999</v>
      </c>
      <c r="O108" s="24">
        <f t="shared" si="8"/>
        <v>12.48049</v>
      </c>
      <c r="P108" s="24">
        <f t="shared" si="9"/>
        <v>2.1668599999999998</v>
      </c>
      <c r="Q108" s="24">
        <v>4.8698100000000002</v>
      </c>
      <c r="R108" s="24">
        <v>2.9930099999999999</v>
      </c>
      <c r="S108" s="24">
        <v>8.4900000000000003E-2</v>
      </c>
      <c r="T108" s="24">
        <v>0.40577000000000002</v>
      </c>
      <c r="U108" s="24">
        <v>0.40245999999999998</v>
      </c>
      <c r="V108" s="24">
        <v>1.10432</v>
      </c>
      <c r="W108" s="24">
        <v>-0.12066</v>
      </c>
      <c r="X108" s="24">
        <v>8.29678</v>
      </c>
      <c r="Y108" s="24">
        <v>5.2428699999999999</v>
      </c>
      <c r="Z108" s="24">
        <v>0.19242999999999999</v>
      </c>
      <c r="AA108" s="24">
        <v>0.83960999999999997</v>
      </c>
      <c r="AB108" s="24">
        <v>0.43308000000000002</v>
      </c>
      <c r="AC108" s="24">
        <v>1.8470899999999999</v>
      </c>
      <c r="AD108" s="24">
        <v>-0.25830999999999998</v>
      </c>
      <c r="AE108" s="24">
        <v>7.5658099999999999</v>
      </c>
      <c r="AF108" s="24">
        <v>4.2446099999999998</v>
      </c>
      <c r="AG108" s="24">
        <v>0.14555999999999999</v>
      </c>
      <c r="AH108" s="24">
        <v>0.92147999999999997</v>
      </c>
      <c r="AI108" s="24">
        <v>0.30162</v>
      </c>
      <c r="AJ108" s="24">
        <v>1.5508599999999999</v>
      </c>
      <c r="AK108" s="24">
        <v>0.40167999999999998</v>
      </c>
    </row>
    <row r="109" spans="1:37">
      <c r="A109" s="23">
        <v>40513</v>
      </c>
      <c r="B109" s="5" t="s">
        <v>128</v>
      </c>
      <c r="C109" s="24">
        <v>4.7171599999999998</v>
      </c>
      <c r="D109" s="24">
        <v>4.7724000000000002</v>
      </c>
      <c r="E109" s="24">
        <v>8.2543699999999998</v>
      </c>
      <c r="F109" s="24">
        <v>3.5954799999999998</v>
      </c>
      <c r="G109" s="24">
        <v>4.0743</v>
      </c>
      <c r="H109" s="24">
        <v>7.4810299999999996</v>
      </c>
      <c r="I109" s="24">
        <f t="shared" si="5"/>
        <v>32.894739999999999</v>
      </c>
      <c r="J109" s="24">
        <v>4.7448170000000003</v>
      </c>
      <c r="K109" s="24">
        <v>8.2529599999999999</v>
      </c>
      <c r="L109" s="24">
        <v>7.4762690000000003</v>
      </c>
      <c r="M109" s="24">
        <f t="shared" si="6"/>
        <v>32.860985999999997</v>
      </c>
      <c r="N109" s="24">
        <f t="shared" si="7"/>
        <v>1.09188</v>
      </c>
      <c r="O109" s="24">
        <f t="shared" si="8"/>
        <v>12.308759999999999</v>
      </c>
      <c r="P109" s="24">
        <f t="shared" si="9"/>
        <v>2.2788599999999999</v>
      </c>
      <c r="Q109" s="24">
        <v>4.7724000000000002</v>
      </c>
      <c r="R109" s="24">
        <v>2.89303</v>
      </c>
      <c r="S109" s="24">
        <v>8.695E-2</v>
      </c>
      <c r="T109" s="24">
        <v>0.4395</v>
      </c>
      <c r="U109" s="24">
        <v>0.39418999999999998</v>
      </c>
      <c r="V109" s="24">
        <v>1.1071800000000001</v>
      </c>
      <c r="W109" s="24">
        <v>-0.14845</v>
      </c>
      <c r="X109" s="24">
        <v>8.2543699999999998</v>
      </c>
      <c r="Y109" s="24">
        <v>5.2010399999999999</v>
      </c>
      <c r="Z109" s="24">
        <v>0.19256000000000001</v>
      </c>
      <c r="AA109" s="24">
        <v>0.88612999999999997</v>
      </c>
      <c r="AB109" s="24">
        <v>0.42046</v>
      </c>
      <c r="AC109" s="24">
        <v>1.8598699999999999</v>
      </c>
      <c r="AD109" s="24">
        <v>-0.30570000000000003</v>
      </c>
      <c r="AE109" s="24">
        <v>7.4810299999999996</v>
      </c>
      <c r="AF109" s="24">
        <v>4.21469</v>
      </c>
      <c r="AG109" s="24">
        <v>0.14693000000000001</v>
      </c>
      <c r="AH109" s="24">
        <v>0.95323000000000002</v>
      </c>
      <c r="AI109" s="24">
        <v>0.27722999999999998</v>
      </c>
      <c r="AJ109" s="24">
        <v>1.55132</v>
      </c>
      <c r="AK109" s="24">
        <v>0.33764</v>
      </c>
    </row>
    <row r="110" spans="1:37">
      <c r="A110" s="23">
        <v>40544</v>
      </c>
      <c r="B110" s="5" t="s">
        <v>129</v>
      </c>
      <c r="C110" s="24">
        <v>4.7419500000000001</v>
      </c>
      <c r="D110" s="24">
        <v>4.8015400000000001</v>
      </c>
      <c r="E110" s="24">
        <v>8.22898</v>
      </c>
      <c r="F110" s="24">
        <v>3.74756</v>
      </c>
      <c r="G110" s="24">
        <v>4.1090999999999998</v>
      </c>
      <c r="H110" s="24">
        <v>7.2675000000000001</v>
      </c>
      <c r="I110" s="24">
        <f t="shared" si="5"/>
        <v>32.896629999999995</v>
      </c>
      <c r="J110" s="24">
        <v>4.8008480000000002</v>
      </c>
      <c r="K110" s="24">
        <v>8.2493649999999992</v>
      </c>
      <c r="L110" s="24">
        <v>7.5541850000000004</v>
      </c>
      <c r="M110" s="24">
        <f t="shared" si="6"/>
        <v>33.203007999999997</v>
      </c>
      <c r="N110" s="24">
        <f t="shared" si="7"/>
        <v>1.0296400000000001</v>
      </c>
      <c r="O110" s="24">
        <f t="shared" si="8"/>
        <v>12.364319999999999</v>
      </c>
      <c r="P110" s="24">
        <f t="shared" si="9"/>
        <v>2.2586300000000001</v>
      </c>
      <c r="Q110" s="24">
        <v>4.8015400000000001</v>
      </c>
      <c r="R110" s="24">
        <v>2.9675600000000002</v>
      </c>
      <c r="S110" s="24">
        <v>8.6900000000000005E-2</v>
      </c>
      <c r="T110" s="24">
        <v>0.44895000000000002</v>
      </c>
      <c r="U110" s="24">
        <v>0.36358000000000001</v>
      </c>
      <c r="V110" s="24">
        <v>1.10442</v>
      </c>
      <c r="W110" s="24">
        <v>-0.16988</v>
      </c>
      <c r="X110" s="24">
        <v>8.22898</v>
      </c>
      <c r="Y110" s="24">
        <v>5.2408999999999999</v>
      </c>
      <c r="Z110" s="24">
        <v>0.18668999999999999</v>
      </c>
      <c r="AA110" s="24">
        <v>0.88882000000000005</v>
      </c>
      <c r="AB110" s="24">
        <v>0.40442</v>
      </c>
      <c r="AC110" s="24">
        <v>1.8644099999999999</v>
      </c>
      <c r="AD110" s="24">
        <v>-0.35626999999999998</v>
      </c>
      <c r="AE110" s="24">
        <v>7.2675000000000001</v>
      </c>
      <c r="AF110" s="24">
        <v>4.1558599999999997</v>
      </c>
      <c r="AG110" s="24">
        <v>0.14541999999999999</v>
      </c>
      <c r="AH110" s="24">
        <v>0.92086000000000001</v>
      </c>
      <c r="AI110" s="24">
        <v>0.26163999999999998</v>
      </c>
      <c r="AJ110" s="24">
        <v>1.54386</v>
      </c>
      <c r="AK110" s="24">
        <v>0.23985999999999999</v>
      </c>
    </row>
    <row r="111" spans="1:37">
      <c r="A111" s="23">
        <v>40575</v>
      </c>
      <c r="B111" s="5" t="s">
        <v>130</v>
      </c>
      <c r="C111" s="24">
        <v>4.7962400000000001</v>
      </c>
      <c r="D111" s="24">
        <v>4.73217</v>
      </c>
      <c r="E111" s="24">
        <v>8.1888799999999993</v>
      </c>
      <c r="F111" s="24">
        <v>3.7304300000000001</v>
      </c>
      <c r="G111" s="24">
        <v>4.1420899999999996</v>
      </c>
      <c r="H111" s="24">
        <v>7.1232199999999999</v>
      </c>
      <c r="I111" s="24">
        <f t="shared" si="5"/>
        <v>32.713029999999996</v>
      </c>
      <c r="J111" s="24">
        <v>4.8075099999999997</v>
      </c>
      <c r="K111" s="24">
        <v>8.2464689999999994</v>
      </c>
      <c r="L111" s="24">
        <v>7.5591670000000004</v>
      </c>
      <c r="M111" s="24">
        <f t="shared" si="6"/>
        <v>33.281905999999999</v>
      </c>
      <c r="N111" s="24">
        <f t="shared" si="7"/>
        <v>0.96728999999999998</v>
      </c>
      <c r="O111" s="24">
        <f t="shared" si="8"/>
        <v>12.37471</v>
      </c>
      <c r="P111" s="24">
        <f t="shared" si="9"/>
        <v>2.2734700000000001</v>
      </c>
      <c r="Q111" s="24">
        <v>4.73217</v>
      </c>
      <c r="R111" s="24">
        <v>2.9512</v>
      </c>
      <c r="S111" s="24">
        <v>8.8029999999999997E-2</v>
      </c>
      <c r="T111" s="24">
        <v>0.46012999999999998</v>
      </c>
      <c r="U111" s="24">
        <v>0.33792</v>
      </c>
      <c r="V111" s="24">
        <v>1.10873</v>
      </c>
      <c r="W111" s="24">
        <v>-0.21382999999999999</v>
      </c>
      <c r="X111" s="24">
        <v>8.1888799999999993</v>
      </c>
      <c r="Y111" s="24">
        <v>5.2847200000000001</v>
      </c>
      <c r="Z111" s="24">
        <v>0.18357999999999999</v>
      </c>
      <c r="AA111" s="24">
        <v>0.89287000000000005</v>
      </c>
      <c r="AB111" s="24">
        <v>0.39137</v>
      </c>
      <c r="AC111" s="24">
        <v>1.88175</v>
      </c>
      <c r="AD111" s="24">
        <v>-0.44540999999999997</v>
      </c>
      <c r="AE111" s="24">
        <v>7.1232199999999999</v>
      </c>
      <c r="AF111" s="24">
        <v>4.1387900000000002</v>
      </c>
      <c r="AG111" s="24">
        <v>0.14426</v>
      </c>
      <c r="AH111" s="24">
        <v>0.92047000000000001</v>
      </c>
      <c r="AI111" s="24">
        <v>0.23799999999999999</v>
      </c>
      <c r="AJ111" s="24">
        <v>1.5477399999999999</v>
      </c>
      <c r="AK111" s="24">
        <v>0.13395000000000001</v>
      </c>
    </row>
    <row r="112" spans="1:37">
      <c r="A112" s="23">
        <v>40603</v>
      </c>
      <c r="B112" s="5" t="s">
        <v>131</v>
      </c>
      <c r="C112" s="24">
        <v>4.6048200000000001</v>
      </c>
      <c r="D112" s="24">
        <v>4.1814099999999996</v>
      </c>
      <c r="E112" s="24">
        <v>6.86653</v>
      </c>
      <c r="F112" s="24">
        <v>3.512</v>
      </c>
      <c r="G112" s="24">
        <v>3.8629899999999999</v>
      </c>
      <c r="H112" s="24">
        <v>6.3755499999999996</v>
      </c>
      <c r="I112" s="24">
        <f t="shared" si="5"/>
        <v>29.403300000000002</v>
      </c>
      <c r="J112" s="24">
        <v>4.6409050000000001</v>
      </c>
      <c r="K112" s="24">
        <v>8.1037320000000008</v>
      </c>
      <c r="L112" s="24">
        <v>7.1421039999999998</v>
      </c>
      <c r="M112" s="24">
        <f t="shared" si="6"/>
        <v>31.866551000000001</v>
      </c>
      <c r="N112" s="24">
        <f t="shared" si="7"/>
        <v>0.87746999999999997</v>
      </c>
      <c r="O112" s="24">
        <f t="shared" si="8"/>
        <v>10.37199</v>
      </c>
      <c r="P112" s="24">
        <f t="shared" si="9"/>
        <v>2.1503700000000001</v>
      </c>
      <c r="Q112" s="24">
        <v>4.1814099999999996</v>
      </c>
      <c r="R112" s="24">
        <v>2.49953</v>
      </c>
      <c r="S112" s="24">
        <v>9.0279999999999999E-2</v>
      </c>
      <c r="T112" s="24">
        <v>0.44296999999999997</v>
      </c>
      <c r="U112" s="24">
        <v>0.29655999999999999</v>
      </c>
      <c r="V112" s="24">
        <v>1.07758</v>
      </c>
      <c r="W112" s="24">
        <v>-0.22550999999999999</v>
      </c>
      <c r="X112" s="24">
        <v>6.86653</v>
      </c>
      <c r="Y112" s="24">
        <v>4.2423799999999998</v>
      </c>
      <c r="Z112" s="24">
        <v>0.18237999999999999</v>
      </c>
      <c r="AA112" s="24">
        <v>0.80739000000000005</v>
      </c>
      <c r="AB112" s="24">
        <v>0.36148999999999998</v>
      </c>
      <c r="AC112" s="24">
        <v>1.78179</v>
      </c>
      <c r="AD112" s="24">
        <v>-0.50890000000000002</v>
      </c>
      <c r="AE112" s="24">
        <v>6.3755499999999996</v>
      </c>
      <c r="AF112" s="24">
        <v>3.63008</v>
      </c>
      <c r="AG112" s="24">
        <v>0.14036000000000001</v>
      </c>
      <c r="AH112" s="24">
        <v>0.90000999999999998</v>
      </c>
      <c r="AI112" s="24">
        <v>0.21942</v>
      </c>
      <c r="AJ112" s="24">
        <v>1.4819199999999999</v>
      </c>
      <c r="AK112" s="24">
        <v>3.7699999999999999E-3</v>
      </c>
    </row>
    <row r="113" spans="1:37">
      <c r="A113" s="23">
        <v>40634</v>
      </c>
      <c r="B113" s="5" t="s">
        <v>132</v>
      </c>
      <c r="C113" s="24">
        <v>4.8165800000000001</v>
      </c>
      <c r="D113" s="24">
        <v>4.5448000000000004</v>
      </c>
      <c r="E113" s="24">
        <v>7.78749</v>
      </c>
      <c r="F113" s="24">
        <v>3.7438500000000001</v>
      </c>
      <c r="G113" s="24">
        <v>4.1208999999999998</v>
      </c>
      <c r="H113" s="24">
        <v>6.8480600000000003</v>
      </c>
      <c r="I113" s="24">
        <f t="shared" si="5"/>
        <v>31.861680000000003</v>
      </c>
      <c r="J113" s="24">
        <v>4.7871189999999997</v>
      </c>
      <c r="K113" s="24">
        <v>8.1255780000000009</v>
      </c>
      <c r="L113" s="24">
        <v>7.4335199999999997</v>
      </c>
      <c r="M113" s="24">
        <f t="shared" si="6"/>
        <v>33.027546999999998</v>
      </c>
      <c r="N113" s="24">
        <f t="shared" si="7"/>
        <v>0.94040999999999997</v>
      </c>
      <c r="O113" s="24">
        <f t="shared" si="8"/>
        <v>11.68892</v>
      </c>
      <c r="P113" s="24">
        <f t="shared" si="9"/>
        <v>2.26017</v>
      </c>
      <c r="Q113" s="24">
        <v>4.5448000000000004</v>
      </c>
      <c r="R113" s="24">
        <v>2.8267600000000002</v>
      </c>
      <c r="S113" s="24">
        <v>7.9589999999999994E-2</v>
      </c>
      <c r="T113" s="24">
        <v>0.44140000000000001</v>
      </c>
      <c r="U113" s="24">
        <v>0.28661999999999999</v>
      </c>
      <c r="V113" s="24">
        <v>1.14513</v>
      </c>
      <c r="W113" s="24">
        <v>-0.23469000000000001</v>
      </c>
      <c r="X113" s="24">
        <v>7.78749</v>
      </c>
      <c r="Y113" s="24">
        <v>4.9469599999999998</v>
      </c>
      <c r="Z113" s="24">
        <v>0.17124</v>
      </c>
      <c r="AA113" s="24">
        <v>0.82184000000000001</v>
      </c>
      <c r="AB113" s="24">
        <v>0.36797000000000002</v>
      </c>
      <c r="AC113" s="24">
        <v>2</v>
      </c>
      <c r="AD113" s="24">
        <v>-0.52051999999999998</v>
      </c>
      <c r="AE113" s="24">
        <v>6.8480600000000003</v>
      </c>
      <c r="AF113" s="24">
        <v>3.9152</v>
      </c>
      <c r="AG113" s="24">
        <v>0.13147</v>
      </c>
      <c r="AH113" s="24">
        <v>0.99692999999999998</v>
      </c>
      <c r="AI113" s="24">
        <v>0.28582000000000002</v>
      </c>
      <c r="AJ113" s="24">
        <v>1.62764</v>
      </c>
      <c r="AK113" s="24">
        <v>-0.10901</v>
      </c>
    </row>
    <row r="114" spans="1:37">
      <c r="A114" s="23">
        <v>40664</v>
      </c>
      <c r="B114" s="5" t="s">
        <v>133</v>
      </c>
      <c r="C114" s="24">
        <v>4.8102999999999998</v>
      </c>
      <c r="D114" s="24">
        <v>4.7995200000000002</v>
      </c>
      <c r="E114" s="24">
        <v>8.0917700000000004</v>
      </c>
      <c r="F114" s="24">
        <v>3.7017600000000002</v>
      </c>
      <c r="G114" s="24">
        <v>4.11348</v>
      </c>
      <c r="H114" s="24">
        <v>7.0652600000000003</v>
      </c>
      <c r="I114" s="24">
        <f t="shared" si="5"/>
        <v>32.582090000000001</v>
      </c>
      <c r="J114" s="24">
        <v>4.7937430000000001</v>
      </c>
      <c r="K114" s="24">
        <v>8.0719879999999993</v>
      </c>
      <c r="L114" s="24">
        <v>7.4368629999999998</v>
      </c>
      <c r="M114" s="24">
        <f t="shared" si="6"/>
        <v>32.928134</v>
      </c>
      <c r="N114" s="24">
        <f t="shared" si="7"/>
        <v>0.99059999999999993</v>
      </c>
      <c r="O114" s="24">
        <f t="shared" si="8"/>
        <v>12.48391</v>
      </c>
      <c r="P114" s="24">
        <f t="shared" si="9"/>
        <v>2.4287800000000002</v>
      </c>
      <c r="Q114" s="24">
        <v>4.7995200000000002</v>
      </c>
      <c r="R114" s="24">
        <v>2.9753099999999999</v>
      </c>
      <c r="S114" s="24">
        <v>6.9629999999999997E-2</v>
      </c>
      <c r="T114" s="24">
        <v>0.59989000000000003</v>
      </c>
      <c r="U114" s="24">
        <v>0.27451999999999999</v>
      </c>
      <c r="V114" s="24">
        <v>1.1523600000000001</v>
      </c>
      <c r="W114" s="24">
        <v>-0.27217999999999998</v>
      </c>
      <c r="X114" s="24">
        <v>8.0917700000000004</v>
      </c>
      <c r="Y114" s="24">
        <v>5.3372000000000002</v>
      </c>
      <c r="Z114" s="24">
        <v>0.15636</v>
      </c>
      <c r="AA114" s="24">
        <v>0.84209000000000001</v>
      </c>
      <c r="AB114" s="24">
        <v>0.36126999999999998</v>
      </c>
      <c r="AC114" s="24">
        <v>2.0231300000000001</v>
      </c>
      <c r="AD114" s="24">
        <v>-0.62827</v>
      </c>
      <c r="AE114" s="24">
        <v>7.0652600000000003</v>
      </c>
      <c r="AF114" s="24">
        <v>4.1714000000000002</v>
      </c>
      <c r="AG114" s="24">
        <v>0.12053999999999999</v>
      </c>
      <c r="AH114" s="24">
        <v>0.98680000000000001</v>
      </c>
      <c r="AI114" s="24">
        <v>0.35481000000000001</v>
      </c>
      <c r="AJ114" s="24">
        <v>1.6514500000000001</v>
      </c>
      <c r="AK114" s="24">
        <v>-0.21975</v>
      </c>
    </row>
    <row r="115" spans="1:37">
      <c r="A115" s="23">
        <v>40695</v>
      </c>
      <c r="B115" s="5" t="s">
        <v>134</v>
      </c>
      <c r="C115" s="24">
        <v>4.8902000000000001</v>
      </c>
      <c r="D115" s="24">
        <v>4.5289999999999999</v>
      </c>
      <c r="E115" s="24">
        <v>8.2183899999999994</v>
      </c>
      <c r="F115" s="24">
        <v>3.7162299999999999</v>
      </c>
      <c r="G115" s="24">
        <v>4.1315900000000001</v>
      </c>
      <c r="H115" s="24">
        <v>7.0198200000000002</v>
      </c>
      <c r="I115" s="24">
        <f t="shared" si="5"/>
        <v>32.505229999999997</v>
      </c>
      <c r="J115" s="24">
        <v>4.8579080000000001</v>
      </c>
      <c r="K115" s="24">
        <v>8.2163579999999996</v>
      </c>
      <c r="L115" s="24">
        <v>7.6124429999999998</v>
      </c>
      <c r="M115" s="24">
        <f t="shared" si="6"/>
        <v>33.424728999999999</v>
      </c>
      <c r="N115" s="24">
        <f t="shared" si="7"/>
        <v>0.96348</v>
      </c>
      <c r="O115" s="24">
        <f t="shared" si="8"/>
        <v>12.440080000000002</v>
      </c>
      <c r="P115" s="24">
        <f t="shared" si="9"/>
        <v>2.60683</v>
      </c>
      <c r="Q115" s="24">
        <v>4.5289999999999999</v>
      </c>
      <c r="R115" s="24">
        <v>2.91378</v>
      </c>
      <c r="S115" s="24">
        <v>6.8659999999999999E-2</v>
      </c>
      <c r="T115" s="24">
        <v>0.49554999999999999</v>
      </c>
      <c r="U115" s="24">
        <v>0.25869999999999999</v>
      </c>
      <c r="V115" s="24">
        <v>1.15733</v>
      </c>
      <c r="W115" s="24">
        <v>-0.36503000000000002</v>
      </c>
      <c r="X115" s="24">
        <v>8.2183899999999994</v>
      </c>
      <c r="Y115" s="24">
        <v>5.3626500000000004</v>
      </c>
      <c r="Z115" s="24">
        <v>0.16261</v>
      </c>
      <c r="AA115" s="24">
        <v>1.0370900000000001</v>
      </c>
      <c r="AB115" s="24">
        <v>0.3715</v>
      </c>
      <c r="AC115" s="24">
        <v>2.0583800000000001</v>
      </c>
      <c r="AD115" s="24">
        <v>-0.77383999999999997</v>
      </c>
      <c r="AE115" s="24">
        <v>7.0198200000000002</v>
      </c>
      <c r="AF115" s="24">
        <v>4.1636499999999996</v>
      </c>
      <c r="AG115" s="24">
        <v>0.11479</v>
      </c>
      <c r="AH115" s="24">
        <v>1.07419</v>
      </c>
      <c r="AI115" s="24">
        <v>0.33328000000000002</v>
      </c>
      <c r="AJ115" s="24">
        <v>1.66126</v>
      </c>
      <c r="AK115" s="24">
        <v>-0.32734999999999997</v>
      </c>
    </row>
    <row r="116" spans="1:37">
      <c r="A116" s="23">
        <v>40725</v>
      </c>
      <c r="B116" s="5" t="s">
        <v>135</v>
      </c>
      <c r="C116" s="24">
        <v>4.87629</v>
      </c>
      <c r="D116" s="24">
        <v>4.5263400000000003</v>
      </c>
      <c r="E116" s="24">
        <v>8.4267900000000004</v>
      </c>
      <c r="F116" s="24">
        <v>3.8376999999999999</v>
      </c>
      <c r="G116" s="24">
        <v>4.13307</v>
      </c>
      <c r="H116" s="24">
        <v>7.0006500000000003</v>
      </c>
      <c r="I116" s="24">
        <f t="shared" si="5"/>
        <v>32.800839999999994</v>
      </c>
      <c r="J116" s="24">
        <v>4.8512269999999997</v>
      </c>
      <c r="K116" s="24">
        <v>8.1625969999999999</v>
      </c>
      <c r="L116" s="24">
        <v>7.6433920000000004</v>
      </c>
      <c r="M116" s="24">
        <f t="shared" si="6"/>
        <v>33.504275999999997</v>
      </c>
      <c r="N116" s="24">
        <f t="shared" si="7"/>
        <v>1.0887199999999999</v>
      </c>
      <c r="O116" s="24">
        <f t="shared" si="8"/>
        <v>12.815569999999999</v>
      </c>
      <c r="P116" s="24">
        <f t="shared" si="9"/>
        <v>2.4164099999999999</v>
      </c>
      <c r="Q116" s="24">
        <v>4.5263400000000003</v>
      </c>
      <c r="R116" s="24">
        <v>3.0148600000000001</v>
      </c>
      <c r="S116" s="24">
        <v>7.9210000000000003E-2</v>
      </c>
      <c r="T116" s="24">
        <v>0.46067999999999998</v>
      </c>
      <c r="U116" s="24">
        <v>0.20848</v>
      </c>
      <c r="V116" s="24">
        <v>1.1625000000000001</v>
      </c>
      <c r="W116" s="24">
        <v>-0.39939000000000002</v>
      </c>
      <c r="X116" s="24">
        <v>8.4267900000000004</v>
      </c>
      <c r="Y116" s="24">
        <v>5.5590999999999999</v>
      </c>
      <c r="Z116" s="24">
        <v>0.17917</v>
      </c>
      <c r="AA116" s="24">
        <v>0.88248000000000004</v>
      </c>
      <c r="AB116" s="24">
        <v>0.54796999999999996</v>
      </c>
      <c r="AC116" s="24">
        <v>2.09015</v>
      </c>
      <c r="AD116" s="24">
        <v>-0.83209</v>
      </c>
      <c r="AE116" s="24">
        <v>7.0006500000000003</v>
      </c>
      <c r="AF116" s="24">
        <v>4.2416099999999997</v>
      </c>
      <c r="AG116" s="24">
        <v>0.11763999999999999</v>
      </c>
      <c r="AH116" s="24">
        <v>1.07325</v>
      </c>
      <c r="AI116" s="24">
        <v>0.33227000000000001</v>
      </c>
      <c r="AJ116" s="24">
        <v>1.6696299999999999</v>
      </c>
      <c r="AK116" s="24">
        <v>-0.43375999999999998</v>
      </c>
    </row>
    <row r="117" spans="1:37">
      <c r="A117" s="23">
        <v>40756</v>
      </c>
      <c r="B117" s="5" t="s">
        <v>136</v>
      </c>
      <c r="C117" s="24">
        <v>4.8542500000000004</v>
      </c>
      <c r="D117" s="24">
        <v>4.4854700000000003</v>
      </c>
      <c r="E117" s="24">
        <v>8.2456200000000006</v>
      </c>
      <c r="F117" s="24">
        <v>3.6568399999999999</v>
      </c>
      <c r="G117" s="24">
        <v>4.1663199999999998</v>
      </c>
      <c r="H117" s="24">
        <v>6.8701499999999998</v>
      </c>
      <c r="I117" s="24">
        <f t="shared" si="5"/>
        <v>32.278649999999999</v>
      </c>
      <c r="J117" s="24">
        <v>4.8937470000000003</v>
      </c>
      <c r="K117" s="24">
        <v>8.2011599999999998</v>
      </c>
      <c r="L117" s="24">
        <v>7.762054</v>
      </c>
      <c r="M117" s="24">
        <f t="shared" si="6"/>
        <v>33.534371</v>
      </c>
      <c r="N117" s="24">
        <f t="shared" si="7"/>
        <v>1.01898</v>
      </c>
      <c r="O117" s="24">
        <f t="shared" si="8"/>
        <v>12.568539999999999</v>
      </c>
      <c r="P117" s="24">
        <f t="shared" si="9"/>
        <v>2.5123499999999996</v>
      </c>
      <c r="Q117" s="24">
        <v>4.4854700000000003</v>
      </c>
      <c r="R117" s="24">
        <v>2.97525</v>
      </c>
      <c r="S117" s="24">
        <v>8.4839999999999999E-2</v>
      </c>
      <c r="T117" s="24">
        <v>0.46714</v>
      </c>
      <c r="U117" s="24">
        <v>0.22109999999999999</v>
      </c>
      <c r="V117" s="24">
        <v>1.1740900000000001</v>
      </c>
      <c r="W117" s="24">
        <v>-0.43694</v>
      </c>
      <c r="X117" s="24">
        <v>8.2456200000000006</v>
      </c>
      <c r="Y117" s="24">
        <v>5.4028600000000004</v>
      </c>
      <c r="Z117" s="24">
        <v>0.20824000000000001</v>
      </c>
      <c r="AA117" s="24">
        <v>0.93544000000000005</v>
      </c>
      <c r="AB117" s="24">
        <v>0.50960000000000005</v>
      </c>
      <c r="AC117" s="24">
        <v>2.1302500000000002</v>
      </c>
      <c r="AD117" s="24">
        <v>-0.94077999999999995</v>
      </c>
      <c r="AE117" s="24">
        <v>6.8701499999999998</v>
      </c>
      <c r="AF117" s="24">
        <v>4.1904300000000001</v>
      </c>
      <c r="AG117" s="24">
        <v>0.1313</v>
      </c>
      <c r="AH117" s="24">
        <v>1.1097699999999999</v>
      </c>
      <c r="AI117" s="24">
        <v>0.28827999999999998</v>
      </c>
      <c r="AJ117" s="24">
        <v>1.6874199999999999</v>
      </c>
      <c r="AK117" s="24">
        <v>-0.53703999999999996</v>
      </c>
    </row>
    <row r="118" spans="1:37">
      <c r="A118" s="23">
        <v>40787</v>
      </c>
      <c r="B118" s="5" t="s">
        <v>137</v>
      </c>
      <c r="C118" s="24">
        <v>4.7549900000000003</v>
      </c>
      <c r="D118" s="24">
        <v>4.5351999999999997</v>
      </c>
      <c r="E118" s="24">
        <v>8.2367500000000007</v>
      </c>
      <c r="F118" s="24">
        <v>3.6275300000000001</v>
      </c>
      <c r="G118" s="24">
        <v>4.0898199999999996</v>
      </c>
      <c r="H118" s="24">
        <v>6.8452900000000003</v>
      </c>
      <c r="I118" s="24">
        <f t="shared" si="5"/>
        <v>32.089579999999998</v>
      </c>
      <c r="J118" s="24">
        <v>4.8562859999999999</v>
      </c>
      <c r="K118" s="24">
        <v>8.0556509999999992</v>
      </c>
      <c r="L118" s="24">
        <v>7.6267180000000003</v>
      </c>
      <c r="M118" s="24">
        <f t="shared" si="6"/>
        <v>33.010995000000001</v>
      </c>
      <c r="N118" s="24">
        <f t="shared" si="7"/>
        <v>1.0091000000000001</v>
      </c>
      <c r="O118" s="24">
        <f t="shared" si="8"/>
        <v>12.68291</v>
      </c>
      <c r="P118" s="24">
        <f t="shared" si="9"/>
        <v>2.5618699999999999</v>
      </c>
      <c r="Q118" s="24">
        <v>4.5351999999999997</v>
      </c>
      <c r="R118" s="24">
        <v>2.9720599999999999</v>
      </c>
      <c r="S118" s="24">
        <v>0.10612000000000001</v>
      </c>
      <c r="T118" s="24">
        <v>0.53069</v>
      </c>
      <c r="U118" s="24">
        <v>0.21121000000000001</v>
      </c>
      <c r="V118" s="24">
        <v>1.1765399999999999</v>
      </c>
      <c r="W118" s="24">
        <v>-0.46142</v>
      </c>
      <c r="X118" s="24">
        <v>8.2367500000000007</v>
      </c>
      <c r="Y118" s="24">
        <v>5.4337999999999997</v>
      </c>
      <c r="Z118" s="24">
        <v>0.21410000000000001</v>
      </c>
      <c r="AA118" s="24">
        <v>0.92393999999999998</v>
      </c>
      <c r="AB118" s="24">
        <v>0.53071000000000002</v>
      </c>
      <c r="AC118" s="24">
        <v>2.15869</v>
      </c>
      <c r="AD118" s="24">
        <v>-1.0244899999999999</v>
      </c>
      <c r="AE118" s="24">
        <v>6.8452900000000003</v>
      </c>
      <c r="AF118" s="24">
        <v>4.27705</v>
      </c>
      <c r="AG118" s="24">
        <v>0.13836000000000001</v>
      </c>
      <c r="AH118" s="24">
        <v>1.10724</v>
      </c>
      <c r="AI118" s="24">
        <v>0.26717999999999997</v>
      </c>
      <c r="AJ118" s="24">
        <v>1.6953800000000001</v>
      </c>
      <c r="AK118" s="24">
        <v>-0.63992000000000004</v>
      </c>
    </row>
    <row r="119" spans="1:37">
      <c r="A119" s="23">
        <v>40817</v>
      </c>
      <c r="B119" s="5" t="s">
        <v>138</v>
      </c>
      <c r="C119" s="24">
        <v>4.8228999999999997</v>
      </c>
      <c r="D119" s="24">
        <v>4.6738600000000003</v>
      </c>
      <c r="E119" s="24">
        <v>8.38687</v>
      </c>
      <c r="F119" s="24">
        <v>3.6804600000000001</v>
      </c>
      <c r="G119" s="24">
        <v>4.1291799999999999</v>
      </c>
      <c r="H119" s="24">
        <v>7.0900600000000003</v>
      </c>
      <c r="I119" s="24">
        <f t="shared" si="5"/>
        <v>32.783329999999999</v>
      </c>
      <c r="J119" s="24">
        <v>4.9113600000000002</v>
      </c>
      <c r="K119" s="24">
        <v>8.1523970000000006</v>
      </c>
      <c r="L119" s="24">
        <v>7.7728089999999996</v>
      </c>
      <c r="M119" s="24">
        <f t="shared" si="6"/>
        <v>33.469106000000004</v>
      </c>
      <c r="N119" s="24">
        <f t="shared" si="7"/>
        <v>1.0198199999999999</v>
      </c>
      <c r="O119" s="24">
        <f t="shared" si="8"/>
        <v>12.819990000000001</v>
      </c>
      <c r="P119" s="24">
        <f t="shared" si="9"/>
        <v>2.8912300000000002</v>
      </c>
      <c r="Q119" s="24">
        <v>4.6738600000000003</v>
      </c>
      <c r="R119" s="24">
        <v>2.9920499999999999</v>
      </c>
      <c r="S119" s="24">
        <v>0.10823000000000001</v>
      </c>
      <c r="T119" s="24">
        <v>0.62736000000000003</v>
      </c>
      <c r="U119" s="24">
        <v>0.21778</v>
      </c>
      <c r="V119" s="24">
        <v>1.1793</v>
      </c>
      <c r="W119" s="24">
        <v>-0.45086999999999999</v>
      </c>
      <c r="X119" s="24">
        <v>8.38687</v>
      </c>
      <c r="Y119" s="24">
        <v>5.5065</v>
      </c>
      <c r="Z119" s="24">
        <v>0.23391999999999999</v>
      </c>
      <c r="AA119" s="24">
        <v>0.99489000000000005</v>
      </c>
      <c r="AB119" s="24">
        <v>0.51339999999999997</v>
      </c>
      <c r="AC119" s="24">
        <v>2.1795200000000001</v>
      </c>
      <c r="AD119" s="24">
        <v>-1.0413600000000001</v>
      </c>
      <c r="AE119" s="24">
        <v>7.0900600000000003</v>
      </c>
      <c r="AF119" s="24">
        <v>4.3214399999999999</v>
      </c>
      <c r="AG119" s="24">
        <v>0.14377999999999999</v>
      </c>
      <c r="AH119" s="24">
        <v>1.26898</v>
      </c>
      <c r="AI119" s="24">
        <v>0.28864000000000001</v>
      </c>
      <c r="AJ119" s="24">
        <v>1.70418</v>
      </c>
      <c r="AK119" s="24">
        <v>-0.63695000000000002</v>
      </c>
    </row>
    <row r="120" spans="1:37">
      <c r="A120" s="23">
        <v>40848</v>
      </c>
      <c r="B120" s="5" t="s">
        <v>139</v>
      </c>
      <c r="C120" s="24">
        <v>4.8430600000000004</v>
      </c>
      <c r="D120" s="24">
        <v>4.6347699999999996</v>
      </c>
      <c r="E120" s="24">
        <v>8.4212799999999994</v>
      </c>
      <c r="F120" s="24">
        <v>3.6376499999999998</v>
      </c>
      <c r="G120" s="24">
        <v>4.1055000000000001</v>
      </c>
      <c r="H120" s="24">
        <v>7.1174999999999997</v>
      </c>
      <c r="I120" s="24">
        <f t="shared" si="5"/>
        <v>32.75976</v>
      </c>
      <c r="J120" s="24">
        <v>4.8857689999999998</v>
      </c>
      <c r="K120" s="24">
        <v>8.1821479999999998</v>
      </c>
      <c r="L120" s="24">
        <v>7.7207270000000001</v>
      </c>
      <c r="M120" s="24">
        <f t="shared" si="6"/>
        <v>33.374853999999999</v>
      </c>
      <c r="N120" s="24">
        <f t="shared" si="7"/>
        <v>1.1280700000000001</v>
      </c>
      <c r="O120" s="24">
        <f t="shared" si="8"/>
        <v>12.738190000000001</v>
      </c>
      <c r="P120" s="24">
        <f t="shared" si="9"/>
        <v>2.8786199999999997</v>
      </c>
      <c r="Q120" s="24">
        <v>4.6347699999999996</v>
      </c>
      <c r="R120" s="24">
        <v>2.9602400000000002</v>
      </c>
      <c r="S120" s="24">
        <v>0.10901</v>
      </c>
      <c r="T120" s="24">
        <v>0.62302000000000002</v>
      </c>
      <c r="U120" s="24">
        <v>0.21132000000000001</v>
      </c>
      <c r="V120" s="24">
        <v>1.1854100000000001</v>
      </c>
      <c r="W120" s="24">
        <v>-0.45422000000000001</v>
      </c>
      <c r="X120" s="24">
        <v>8.4212799999999994</v>
      </c>
      <c r="Y120" s="24">
        <v>5.4663500000000003</v>
      </c>
      <c r="Z120" s="24">
        <v>0.24084</v>
      </c>
      <c r="AA120" s="24">
        <v>0.99087000000000003</v>
      </c>
      <c r="AB120" s="24">
        <v>0.58806999999999998</v>
      </c>
      <c r="AC120" s="24">
        <v>2.2067100000000002</v>
      </c>
      <c r="AD120" s="24">
        <v>-1.0715699999999999</v>
      </c>
      <c r="AE120" s="24">
        <v>7.1174999999999997</v>
      </c>
      <c r="AF120" s="24">
        <v>4.3116000000000003</v>
      </c>
      <c r="AG120" s="24">
        <v>0.15498999999999999</v>
      </c>
      <c r="AH120" s="24">
        <v>1.2647299999999999</v>
      </c>
      <c r="AI120" s="24">
        <v>0.32868000000000003</v>
      </c>
      <c r="AJ120" s="24">
        <v>1.7174700000000001</v>
      </c>
      <c r="AK120" s="24">
        <v>-0.65996999999999995</v>
      </c>
    </row>
    <row r="121" spans="1:37">
      <c r="A121" s="23">
        <v>40878</v>
      </c>
      <c r="B121" s="5" t="s">
        <v>140</v>
      </c>
      <c r="C121" s="24">
        <v>4.8569899999999997</v>
      </c>
      <c r="D121" s="24">
        <v>4.6840099999999998</v>
      </c>
      <c r="E121" s="24">
        <v>8.5605600000000006</v>
      </c>
      <c r="F121" s="24">
        <v>3.66154</v>
      </c>
      <c r="G121" s="24">
        <v>4.0745800000000001</v>
      </c>
      <c r="H121" s="24">
        <v>7.3565199999999997</v>
      </c>
      <c r="I121" s="24">
        <f t="shared" si="5"/>
        <v>33.194199999999995</v>
      </c>
      <c r="J121" s="24">
        <v>4.9149149999999997</v>
      </c>
      <c r="K121" s="24">
        <v>8.0713290000000004</v>
      </c>
      <c r="L121" s="24">
        <v>7.8412189999999997</v>
      </c>
      <c r="M121" s="24">
        <f t="shared" si="6"/>
        <v>33.420573000000005</v>
      </c>
      <c r="N121" s="24">
        <f t="shared" si="7"/>
        <v>1.25668</v>
      </c>
      <c r="O121" s="24">
        <f t="shared" si="8"/>
        <v>12.86795</v>
      </c>
      <c r="P121" s="24">
        <f t="shared" si="9"/>
        <v>3.1421000000000001</v>
      </c>
      <c r="Q121" s="24">
        <v>4.6840099999999998</v>
      </c>
      <c r="R121" s="24">
        <v>2.98908</v>
      </c>
      <c r="S121" s="24">
        <v>0.10335</v>
      </c>
      <c r="T121" s="24">
        <v>0.64287000000000005</v>
      </c>
      <c r="U121" s="24">
        <v>0.23294999999999999</v>
      </c>
      <c r="V121" s="24">
        <v>1.19024</v>
      </c>
      <c r="W121" s="24">
        <v>-0.47448000000000001</v>
      </c>
      <c r="X121" s="24">
        <v>8.5605600000000006</v>
      </c>
      <c r="Y121" s="24">
        <v>5.53796</v>
      </c>
      <c r="Z121" s="24">
        <v>0.24304999999999999</v>
      </c>
      <c r="AA121" s="24">
        <v>1.0168299999999999</v>
      </c>
      <c r="AB121" s="24">
        <v>0.67169999999999996</v>
      </c>
      <c r="AC121" s="24">
        <v>2.2344400000000002</v>
      </c>
      <c r="AD121" s="24">
        <v>-1.1434200000000001</v>
      </c>
      <c r="AE121" s="24">
        <v>7.3565199999999997</v>
      </c>
      <c r="AF121" s="24">
        <v>4.34091</v>
      </c>
      <c r="AG121" s="24">
        <v>0.15110000000000001</v>
      </c>
      <c r="AH121" s="24">
        <v>1.4823999999999999</v>
      </c>
      <c r="AI121" s="24">
        <v>0.35203000000000001</v>
      </c>
      <c r="AJ121" s="24">
        <v>1.72987</v>
      </c>
      <c r="AK121" s="24">
        <v>-0.69979000000000002</v>
      </c>
    </row>
    <row r="122" spans="1:37">
      <c r="A122" s="23">
        <v>40909</v>
      </c>
      <c r="B122" s="5" t="s">
        <v>141</v>
      </c>
      <c r="C122" s="24">
        <v>4.8595699999999997</v>
      </c>
      <c r="D122" s="24">
        <v>4.7796599999999998</v>
      </c>
      <c r="E122" s="24">
        <v>8.7759400000000003</v>
      </c>
      <c r="F122" s="24">
        <v>3.76884</v>
      </c>
      <c r="G122" s="24">
        <v>4.0681399999999996</v>
      </c>
      <c r="H122" s="24">
        <v>7.2438599999999997</v>
      </c>
      <c r="I122" s="24">
        <f t="shared" si="5"/>
        <v>33.496009999999998</v>
      </c>
      <c r="J122" s="24">
        <v>4.8964359999999996</v>
      </c>
      <c r="K122" s="24">
        <v>8.1295979999999997</v>
      </c>
      <c r="L122" s="24">
        <v>7.9052449999999999</v>
      </c>
      <c r="M122" s="24">
        <f t="shared" si="6"/>
        <v>33.627828999999998</v>
      </c>
      <c r="N122" s="24">
        <f t="shared" si="7"/>
        <v>1.4255</v>
      </c>
      <c r="O122" s="24">
        <f t="shared" si="8"/>
        <v>12.97908</v>
      </c>
      <c r="P122" s="24">
        <f t="shared" si="9"/>
        <v>2.9966200000000001</v>
      </c>
      <c r="Q122" s="24">
        <v>4.7796599999999998</v>
      </c>
      <c r="R122" s="24">
        <v>3.0430600000000001</v>
      </c>
      <c r="S122" s="24">
        <v>0.10331</v>
      </c>
      <c r="T122" s="24">
        <v>0.61928000000000005</v>
      </c>
      <c r="U122" s="24">
        <v>0.27403</v>
      </c>
      <c r="V122" s="24">
        <v>1.1923999999999999</v>
      </c>
      <c r="W122" s="24">
        <v>-0.45241999999999999</v>
      </c>
      <c r="X122" s="24">
        <v>8.7759400000000003</v>
      </c>
      <c r="Y122" s="24">
        <v>5.5653800000000002</v>
      </c>
      <c r="Z122" s="24">
        <v>0.25507000000000002</v>
      </c>
      <c r="AA122" s="24">
        <v>1.03007</v>
      </c>
      <c r="AB122" s="24">
        <v>0.79791000000000001</v>
      </c>
      <c r="AC122" s="24">
        <v>2.2546900000000001</v>
      </c>
      <c r="AD122" s="24">
        <v>-1.1271899999999999</v>
      </c>
      <c r="AE122" s="24">
        <v>7.2438599999999997</v>
      </c>
      <c r="AF122" s="24">
        <v>4.3706399999999999</v>
      </c>
      <c r="AG122" s="24">
        <v>0.15267</v>
      </c>
      <c r="AH122" s="24">
        <v>1.34727</v>
      </c>
      <c r="AI122" s="24">
        <v>0.35355999999999999</v>
      </c>
      <c r="AJ122" s="24">
        <v>1.7396499999999999</v>
      </c>
      <c r="AK122" s="24">
        <v>-0.71994000000000002</v>
      </c>
    </row>
    <row r="123" spans="1:37">
      <c r="A123" s="23">
        <v>40940</v>
      </c>
      <c r="B123" s="5" t="s">
        <v>142</v>
      </c>
      <c r="C123" s="24">
        <v>4.7477499999999999</v>
      </c>
      <c r="D123" s="24">
        <v>4.6881500000000003</v>
      </c>
      <c r="E123" s="24">
        <v>8.7697199999999995</v>
      </c>
      <c r="F123" s="24">
        <v>3.64357</v>
      </c>
      <c r="G123" s="24">
        <v>4.0133400000000004</v>
      </c>
      <c r="H123" s="24">
        <v>7.1362199999999998</v>
      </c>
      <c r="I123" s="24">
        <f t="shared" si="5"/>
        <v>32.998750000000001</v>
      </c>
      <c r="J123" s="24">
        <v>4.8189700000000002</v>
      </c>
      <c r="K123" s="24">
        <v>8.0673379999999995</v>
      </c>
      <c r="L123" s="24">
        <v>7.7579789999999997</v>
      </c>
      <c r="M123" s="24">
        <f t="shared" si="6"/>
        <v>33.048946999999998</v>
      </c>
      <c r="N123" s="24">
        <f t="shared" si="7"/>
        <v>1.51258</v>
      </c>
      <c r="O123" s="24">
        <f t="shared" si="8"/>
        <v>12.9537</v>
      </c>
      <c r="P123" s="24">
        <f t="shared" si="9"/>
        <v>2.9061399999999997</v>
      </c>
      <c r="Q123" s="24">
        <v>4.6881500000000003</v>
      </c>
      <c r="R123" s="24">
        <v>3.0112899999999998</v>
      </c>
      <c r="S123" s="24">
        <v>9.3649999999999997E-2</v>
      </c>
      <c r="T123" s="24">
        <v>0.59325000000000006</v>
      </c>
      <c r="U123" s="24">
        <v>0.27833000000000002</v>
      </c>
      <c r="V123" s="24">
        <v>1.2050000000000001</v>
      </c>
      <c r="W123" s="24">
        <v>-0.49336999999999998</v>
      </c>
      <c r="X123" s="24">
        <v>8.7697199999999995</v>
      </c>
      <c r="Y123" s="24">
        <v>5.5621099999999997</v>
      </c>
      <c r="Z123" s="24">
        <v>0.25746000000000002</v>
      </c>
      <c r="AA123" s="24">
        <v>1.0569299999999999</v>
      </c>
      <c r="AB123" s="24">
        <v>0.84765999999999997</v>
      </c>
      <c r="AC123" s="24">
        <v>2.2909600000000001</v>
      </c>
      <c r="AD123" s="24">
        <v>-1.2454099999999999</v>
      </c>
      <c r="AE123" s="24">
        <v>7.1362199999999998</v>
      </c>
      <c r="AF123" s="24">
        <v>4.3803000000000001</v>
      </c>
      <c r="AG123" s="24">
        <v>0.14779</v>
      </c>
      <c r="AH123" s="24">
        <v>1.25596</v>
      </c>
      <c r="AI123" s="24">
        <v>0.38658999999999999</v>
      </c>
      <c r="AJ123" s="24">
        <v>1.7653799999999999</v>
      </c>
      <c r="AK123" s="24">
        <v>-0.79981000000000002</v>
      </c>
    </row>
    <row r="124" spans="1:37">
      <c r="A124" s="23">
        <v>40969</v>
      </c>
      <c r="B124" s="5" t="s">
        <v>143</v>
      </c>
      <c r="C124" s="24">
        <v>4.8704099999999997</v>
      </c>
      <c r="D124" s="24">
        <v>4.7503399999999996</v>
      </c>
      <c r="E124" s="24">
        <v>9.0612100000000009</v>
      </c>
      <c r="F124" s="24">
        <v>3.6510600000000002</v>
      </c>
      <c r="G124" s="24">
        <v>4.0100899999999999</v>
      </c>
      <c r="H124" s="24">
        <v>7.30966</v>
      </c>
      <c r="I124" s="24">
        <f t="shared" si="5"/>
        <v>33.652770000000004</v>
      </c>
      <c r="J124" s="24">
        <v>4.9378479999999998</v>
      </c>
      <c r="K124" s="24">
        <v>8.1945759999999996</v>
      </c>
      <c r="L124" s="24">
        <v>7.9016929999999999</v>
      </c>
      <c r="M124" s="24">
        <f t="shared" si="6"/>
        <v>33.565677000000001</v>
      </c>
      <c r="N124" s="24">
        <f t="shared" si="7"/>
        <v>1.8581699999999999</v>
      </c>
      <c r="O124" s="24">
        <f t="shared" si="8"/>
        <v>12.871829999999999</v>
      </c>
      <c r="P124" s="24">
        <f t="shared" si="9"/>
        <v>3.0542800000000003</v>
      </c>
      <c r="Q124" s="24">
        <v>4.7503399999999996</v>
      </c>
      <c r="R124" s="24">
        <v>3.0145</v>
      </c>
      <c r="S124" s="24">
        <v>0.10267999999999999</v>
      </c>
      <c r="T124" s="24">
        <v>0.59804000000000002</v>
      </c>
      <c r="U124" s="24">
        <v>0.30812</v>
      </c>
      <c r="V124" s="24">
        <v>1.19774</v>
      </c>
      <c r="W124" s="24">
        <v>-0.47072999999999998</v>
      </c>
      <c r="X124" s="24">
        <v>9.0612100000000009</v>
      </c>
      <c r="Y124" s="24">
        <v>5.5514999999999999</v>
      </c>
      <c r="Z124" s="24">
        <v>0.27644000000000002</v>
      </c>
      <c r="AA124" s="24">
        <v>1.1348800000000001</v>
      </c>
      <c r="AB124" s="24">
        <v>1.0145999999999999</v>
      </c>
      <c r="AC124" s="24">
        <v>2.2869600000000001</v>
      </c>
      <c r="AD124" s="24">
        <v>-1.2031700000000001</v>
      </c>
      <c r="AE124" s="24">
        <v>7.30966</v>
      </c>
      <c r="AF124" s="24">
        <v>4.3058300000000003</v>
      </c>
      <c r="AG124" s="24">
        <v>0.15286</v>
      </c>
      <c r="AH124" s="24">
        <v>1.3213600000000001</v>
      </c>
      <c r="AI124" s="24">
        <v>0.53544999999999998</v>
      </c>
      <c r="AJ124" s="24">
        <v>1.7593000000000001</v>
      </c>
      <c r="AK124" s="24">
        <v>-0.76515</v>
      </c>
    </row>
    <row r="125" spans="1:37">
      <c r="A125" s="23">
        <v>41000</v>
      </c>
      <c r="B125" s="5" t="s">
        <v>144</v>
      </c>
      <c r="C125" s="24">
        <v>4.8532700000000002</v>
      </c>
      <c r="D125" s="24">
        <v>4.8807400000000003</v>
      </c>
      <c r="E125" s="24">
        <v>9.3666800000000006</v>
      </c>
      <c r="F125" s="24">
        <v>3.7267399999999999</v>
      </c>
      <c r="G125" s="24">
        <v>4.0053599999999996</v>
      </c>
      <c r="H125" s="24">
        <v>7.3776999999999999</v>
      </c>
      <c r="I125" s="24">
        <f t="shared" si="5"/>
        <v>34.21049</v>
      </c>
      <c r="J125" s="24">
        <v>4.9635030000000002</v>
      </c>
      <c r="K125" s="24">
        <v>8.1233760000000004</v>
      </c>
      <c r="L125" s="24">
        <v>7.9372319999999998</v>
      </c>
      <c r="M125" s="24">
        <f t="shared" si="6"/>
        <v>33.609481000000002</v>
      </c>
      <c r="N125" s="24">
        <f t="shared" si="7"/>
        <v>1.7339100000000001</v>
      </c>
      <c r="O125" s="24">
        <f t="shared" si="8"/>
        <v>13.182310000000001</v>
      </c>
      <c r="P125" s="24">
        <f t="shared" si="9"/>
        <v>3.1559200000000001</v>
      </c>
      <c r="Q125" s="24">
        <v>4.8807400000000003</v>
      </c>
      <c r="R125" s="24">
        <v>3.0777800000000002</v>
      </c>
      <c r="S125" s="24">
        <v>0.11244999999999999</v>
      </c>
      <c r="T125" s="24">
        <v>0.63812999999999998</v>
      </c>
      <c r="U125" s="24">
        <v>0.30653999999999998</v>
      </c>
      <c r="V125" s="24">
        <v>1.1993499999999999</v>
      </c>
      <c r="W125" s="24">
        <v>-0.45351000000000002</v>
      </c>
      <c r="X125" s="24">
        <v>9.3666800000000006</v>
      </c>
      <c r="Y125" s="24">
        <v>5.6805599999999998</v>
      </c>
      <c r="Z125" s="24">
        <v>0.29209000000000002</v>
      </c>
      <c r="AA125" s="24">
        <v>1.17242</v>
      </c>
      <c r="AB125" s="24">
        <v>0.94574000000000003</v>
      </c>
      <c r="AC125" s="24">
        <v>2.4460199999999999</v>
      </c>
      <c r="AD125" s="24">
        <v>-1.17014</v>
      </c>
      <c r="AE125" s="24">
        <v>7.3776999999999999</v>
      </c>
      <c r="AF125" s="24">
        <v>4.4239699999999997</v>
      </c>
      <c r="AG125" s="24">
        <v>0.16338</v>
      </c>
      <c r="AH125" s="24">
        <v>1.34537</v>
      </c>
      <c r="AI125" s="24">
        <v>0.48163</v>
      </c>
      <c r="AJ125" s="24">
        <v>1.76004</v>
      </c>
      <c r="AK125" s="24">
        <v>-0.79668000000000005</v>
      </c>
    </row>
    <row r="126" spans="1:37">
      <c r="A126" s="23">
        <v>41030</v>
      </c>
      <c r="B126" s="5" t="s">
        <v>145</v>
      </c>
      <c r="C126" s="24">
        <v>4.9030699999999996</v>
      </c>
      <c r="D126" s="24">
        <v>4.9809999999999999</v>
      </c>
      <c r="E126" s="24">
        <v>9.4719099999999994</v>
      </c>
      <c r="F126" s="24">
        <v>3.7898499999999999</v>
      </c>
      <c r="G126" s="24">
        <v>3.9665599999999999</v>
      </c>
      <c r="H126" s="24">
        <v>7.3294600000000001</v>
      </c>
      <c r="I126" s="24">
        <f t="shared" si="5"/>
        <v>34.441850000000002</v>
      </c>
      <c r="J126" s="24">
        <v>4.9509049999999997</v>
      </c>
      <c r="K126" s="24">
        <v>8.0842729999999996</v>
      </c>
      <c r="L126" s="24">
        <v>7.9848460000000001</v>
      </c>
      <c r="M126" s="24">
        <f t="shared" si="6"/>
        <v>33.679504000000001</v>
      </c>
      <c r="N126" s="24">
        <f t="shared" si="7"/>
        <v>1.8774600000000001</v>
      </c>
      <c r="O126" s="24">
        <f t="shared" si="8"/>
        <v>12.940049999999999</v>
      </c>
      <c r="P126" s="24">
        <f t="shared" si="9"/>
        <v>3.1633599999999999</v>
      </c>
      <c r="Q126" s="24">
        <v>4.9809999999999999</v>
      </c>
      <c r="R126" s="24">
        <v>3.0718200000000002</v>
      </c>
      <c r="S126" s="24">
        <v>0.11865000000000001</v>
      </c>
      <c r="T126" s="24">
        <v>0.64581999999999995</v>
      </c>
      <c r="U126" s="24">
        <v>0.31691999999999998</v>
      </c>
      <c r="V126" s="24">
        <v>1.2087699999999999</v>
      </c>
      <c r="W126" s="24">
        <v>-0.38099</v>
      </c>
      <c r="X126" s="24">
        <v>9.4719099999999994</v>
      </c>
      <c r="Y126" s="24">
        <v>5.4990199999999998</v>
      </c>
      <c r="Z126" s="24">
        <v>0.31472</v>
      </c>
      <c r="AA126" s="24">
        <v>1.246</v>
      </c>
      <c r="AB126" s="24">
        <v>1.06853</v>
      </c>
      <c r="AC126" s="24">
        <v>2.47715</v>
      </c>
      <c r="AD126" s="24">
        <v>-1.1335</v>
      </c>
      <c r="AE126" s="24">
        <v>7.3294600000000001</v>
      </c>
      <c r="AF126" s="24">
        <v>4.3692099999999998</v>
      </c>
      <c r="AG126" s="24">
        <v>0.17211000000000001</v>
      </c>
      <c r="AH126" s="24">
        <v>1.2715399999999999</v>
      </c>
      <c r="AI126" s="24">
        <v>0.49201</v>
      </c>
      <c r="AJ126" s="24">
        <v>1.7862</v>
      </c>
      <c r="AK126" s="24">
        <v>-0.76161000000000001</v>
      </c>
    </row>
    <row r="127" spans="1:37">
      <c r="A127" s="23">
        <v>41061</v>
      </c>
      <c r="B127" s="5" t="s">
        <v>146</v>
      </c>
      <c r="C127" s="24">
        <v>4.8985599999999998</v>
      </c>
      <c r="D127" s="24">
        <v>4.9859099999999996</v>
      </c>
      <c r="E127" s="24">
        <v>9.3355599999999992</v>
      </c>
      <c r="F127" s="24">
        <v>3.7736499999999999</v>
      </c>
      <c r="G127" s="24">
        <v>3.9534199999999999</v>
      </c>
      <c r="H127" s="24">
        <v>7.1454500000000003</v>
      </c>
      <c r="I127" s="24">
        <f t="shared" si="5"/>
        <v>34.092550000000003</v>
      </c>
      <c r="J127" s="24">
        <v>4.9640009999999997</v>
      </c>
      <c r="K127" s="24">
        <v>8.1675559999999994</v>
      </c>
      <c r="L127" s="24">
        <v>7.9409150000000004</v>
      </c>
      <c r="M127" s="24">
        <f t="shared" si="6"/>
        <v>33.698101999999999</v>
      </c>
      <c r="N127" s="24">
        <f t="shared" si="7"/>
        <v>1.7260499999999999</v>
      </c>
      <c r="O127" s="24">
        <f t="shared" si="8"/>
        <v>13.107340000000001</v>
      </c>
      <c r="P127" s="24">
        <f t="shared" si="9"/>
        <v>2.8404400000000001</v>
      </c>
      <c r="Q127" s="24">
        <v>4.9859099999999996</v>
      </c>
      <c r="R127" s="24">
        <v>3.0750500000000001</v>
      </c>
      <c r="S127" s="24">
        <v>0.12458</v>
      </c>
      <c r="T127" s="24">
        <v>0.59392</v>
      </c>
      <c r="U127" s="24">
        <v>0.38241999999999998</v>
      </c>
      <c r="V127" s="24">
        <v>1.20949</v>
      </c>
      <c r="W127" s="24">
        <v>-0.39955000000000002</v>
      </c>
      <c r="X127" s="24">
        <v>9.3355599999999992</v>
      </c>
      <c r="Y127" s="24">
        <v>5.6621899999999998</v>
      </c>
      <c r="Z127" s="24">
        <v>0.30747999999999998</v>
      </c>
      <c r="AA127" s="24">
        <v>1.1002700000000001</v>
      </c>
      <c r="AB127" s="24">
        <v>0.93262</v>
      </c>
      <c r="AC127" s="24">
        <v>2.4827699999999999</v>
      </c>
      <c r="AD127" s="24">
        <v>-1.14977</v>
      </c>
      <c r="AE127" s="24">
        <v>7.1454500000000003</v>
      </c>
      <c r="AF127" s="24">
        <v>4.3700999999999999</v>
      </c>
      <c r="AG127" s="24">
        <v>0.17762</v>
      </c>
      <c r="AH127" s="24">
        <v>1.14625</v>
      </c>
      <c r="AI127" s="24">
        <v>0.41100999999999999</v>
      </c>
      <c r="AJ127" s="24">
        <v>1.7891699999999999</v>
      </c>
      <c r="AK127" s="24">
        <v>-0.74870000000000003</v>
      </c>
    </row>
    <row r="128" spans="1:37">
      <c r="A128" s="23">
        <v>41091</v>
      </c>
      <c r="B128" s="5" t="s">
        <v>147</v>
      </c>
      <c r="C128" s="24">
        <v>4.9541500000000003</v>
      </c>
      <c r="D128" s="24">
        <v>5.0273399999999997</v>
      </c>
      <c r="E128" s="24">
        <v>9.7051499999999997</v>
      </c>
      <c r="F128" s="24">
        <v>3.7707000000000002</v>
      </c>
      <c r="G128" s="24">
        <v>3.9918</v>
      </c>
      <c r="H128" s="24">
        <v>7.4442199999999996</v>
      </c>
      <c r="I128" s="24">
        <f t="shared" si="5"/>
        <v>34.893360000000001</v>
      </c>
      <c r="J128" s="24">
        <v>4.9239499999999996</v>
      </c>
      <c r="K128" s="24">
        <v>8.1299679999999999</v>
      </c>
      <c r="L128" s="24">
        <v>7.93344</v>
      </c>
      <c r="M128" s="24">
        <f t="shared" si="6"/>
        <v>33.704008000000002</v>
      </c>
      <c r="N128" s="24">
        <f t="shared" si="7"/>
        <v>1.9049099999999999</v>
      </c>
      <c r="O128" s="24">
        <f t="shared" si="8"/>
        <v>13.23372</v>
      </c>
      <c r="P128" s="24">
        <f t="shared" si="9"/>
        <v>3.12323</v>
      </c>
      <c r="Q128" s="24">
        <v>5.0273399999999997</v>
      </c>
      <c r="R128" s="24">
        <v>3.0396800000000002</v>
      </c>
      <c r="S128" s="24">
        <v>0.12709999999999999</v>
      </c>
      <c r="T128" s="24">
        <v>0.71070999999999995</v>
      </c>
      <c r="U128" s="24">
        <v>0.34400999999999998</v>
      </c>
      <c r="V128" s="24">
        <v>1.20425</v>
      </c>
      <c r="W128" s="24">
        <v>-0.39840999999999999</v>
      </c>
      <c r="X128" s="24">
        <v>9.7051499999999997</v>
      </c>
      <c r="Y128" s="24">
        <v>5.6681400000000002</v>
      </c>
      <c r="Z128" s="24">
        <v>0.31692999999999999</v>
      </c>
      <c r="AA128" s="24">
        <v>1.2105399999999999</v>
      </c>
      <c r="AB128" s="24">
        <v>1.1066</v>
      </c>
      <c r="AC128" s="24">
        <v>2.488</v>
      </c>
      <c r="AD128" s="24">
        <v>-1.0850599999999999</v>
      </c>
      <c r="AE128" s="24">
        <v>7.4442199999999996</v>
      </c>
      <c r="AF128" s="24">
        <v>4.5259</v>
      </c>
      <c r="AG128" s="24">
        <v>0.18046000000000001</v>
      </c>
      <c r="AH128" s="24">
        <v>1.20198</v>
      </c>
      <c r="AI128" s="24">
        <v>0.45429999999999998</v>
      </c>
      <c r="AJ128" s="24">
        <v>1.7883100000000001</v>
      </c>
      <c r="AK128" s="24">
        <v>-0.70672999999999997</v>
      </c>
    </row>
    <row r="129" spans="1:37">
      <c r="A129" s="23">
        <v>41122</v>
      </c>
      <c r="B129" s="5" t="s">
        <v>148</v>
      </c>
      <c r="C129" s="24">
        <v>4.9582499999999996</v>
      </c>
      <c r="D129" s="24">
        <v>5.0086700000000004</v>
      </c>
      <c r="E129" s="24">
        <v>9.6742799999999995</v>
      </c>
      <c r="F129" s="24">
        <v>3.6934499999999999</v>
      </c>
      <c r="G129" s="24">
        <v>3.9693700000000001</v>
      </c>
      <c r="H129" s="24">
        <v>7.3358600000000003</v>
      </c>
      <c r="I129" s="24">
        <f t="shared" si="5"/>
        <v>34.639879999999998</v>
      </c>
      <c r="J129" s="24">
        <v>4.898981</v>
      </c>
      <c r="K129" s="24">
        <v>8.0858880000000006</v>
      </c>
      <c r="L129" s="24">
        <v>7.8769679999999997</v>
      </c>
      <c r="M129" s="24">
        <f t="shared" si="6"/>
        <v>33.482906999999997</v>
      </c>
      <c r="N129" s="24">
        <f t="shared" si="7"/>
        <v>1.9676200000000001</v>
      </c>
      <c r="O129" s="24">
        <f t="shared" si="8"/>
        <v>13.13655</v>
      </c>
      <c r="P129" s="24">
        <f t="shared" si="9"/>
        <v>2.9554800000000001</v>
      </c>
      <c r="Q129" s="24">
        <v>5.0086700000000004</v>
      </c>
      <c r="R129" s="24">
        <v>3.07585</v>
      </c>
      <c r="S129" s="24">
        <v>0.12944</v>
      </c>
      <c r="T129" s="24">
        <v>0.63236999999999999</v>
      </c>
      <c r="U129" s="24">
        <v>0.35086000000000001</v>
      </c>
      <c r="V129" s="24">
        <v>1.2075800000000001</v>
      </c>
      <c r="W129" s="24">
        <v>-0.38743</v>
      </c>
      <c r="X129" s="24">
        <v>9.6742799999999995</v>
      </c>
      <c r="Y129" s="24">
        <v>5.65055</v>
      </c>
      <c r="Z129" s="24">
        <v>0.32640000000000002</v>
      </c>
      <c r="AA129" s="24">
        <v>1.1520300000000001</v>
      </c>
      <c r="AB129" s="24">
        <v>1.1304000000000001</v>
      </c>
      <c r="AC129" s="24">
        <v>2.5070199999999998</v>
      </c>
      <c r="AD129" s="24">
        <v>-1.09212</v>
      </c>
      <c r="AE129" s="24">
        <v>7.3358600000000003</v>
      </c>
      <c r="AF129" s="24">
        <v>4.4101499999999998</v>
      </c>
      <c r="AG129" s="24">
        <v>0.18554000000000001</v>
      </c>
      <c r="AH129" s="24">
        <v>1.1710799999999999</v>
      </c>
      <c r="AI129" s="24">
        <v>0.48636000000000001</v>
      </c>
      <c r="AJ129" s="24">
        <v>1.7999499999999999</v>
      </c>
      <c r="AK129" s="24">
        <v>-0.71721999999999997</v>
      </c>
    </row>
    <row r="130" spans="1:37">
      <c r="A130" s="23">
        <v>41153</v>
      </c>
      <c r="B130" s="5" t="s">
        <v>149</v>
      </c>
      <c r="C130" s="24">
        <v>4.9398299999999997</v>
      </c>
      <c r="D130" s="24">
        <v>5.0643200000000004</v>
      </c>
      <c r="E130" s="24">
        <v>9.6097599999999996</v>
      </c>
      <c r="F130" s="24">
        <v>3.7526600000000001</v>
      </c>
      <c r="G130" s="24">
        <v>3.9820799999999998</v>
      </c>
      <c r="H130" s="24">
        <v>7.69895</v>
      </c>
      <c r="I130" s="24">
        <f t="shared" si="5"/>
        <v>35.047599999999996</v>
      </c>
      <c r="J130" s="24">
        <v>4.8678670000000004</v>
      </c>
      <c r="K130" s="24">
        <v>8.2423479999999998</v>
      </c>
      <c r="L130" s="24">
        <v>7.8136340000000004</v>
      </c>
      <c r="M130" s="24">
        <f t="shared" si="6"/>
        <v>33.598419</v>
      </c>
      <c r="N130" s="24">
        <f t="shared" si="7"/>
        <v>1.9868799999999998</v>
      </c>
      <c r="O130" s="24">
        <f t="shared" si="8"/>
        <v>12.85032</v>
      </c>
      <c r="P130" s="24">
        <f t="shared" si="9"/>
        <v>3.3162400000000001</v>
      </c>
      <c r="Q130" s="24">
        <v>5.0643200000000004</v>
      </c>
      <c r="R130" s="24">
        <v>3.0824400000000001</v>
      </c>
      <c r="S130" s="24">
        <v>0.13127</v>
      </c>
      <c r="T130" s="24">
        <v>0.60668</v>
      </c>
      <c r="U130" s="24">
        <v>0.36759999999999998</v>
      </c>
      <c r="V130" s="24">
        <v>1.2111700000000001</v>
      </c>
      <c r="W130" s="24">
        <v>-0.33483000000000002</v>
      </c>
      <c r="X130" s="24">
        <v>9.6097599999999996</v>
      </c>
      <c r="Y130" s="24">
        <v>5.4980700000000002</v>
      </c>
      <c r="Z130" s="24">
        <v>0.33900999999999998</v>
      </c>
      <c r="AA130" s="24">
        <v>1.17587</v>
      </c>
      <c r="AB130" s="24">
        <v>1.1023499999999999</v>
      </c>
      <c r="AC130" s="24">
        <v>2.5263300000000002</v>
      </c>
      <c r="AD130" s="24">
        <v>-1.0318700000000001</v>
      </c>
      <c r="AE130" s="24">
        <v>7.69895</v>
      </c>
      <c r="AF130" s="24">
        <v>4.2698099999999997</v>
      </c>
      <c r="AG130" s="24">
        <v>0.18806</v>
      </c>
      <c r="AH130" s="24">
        <v>1.53369</v>
      </c>
      <c r="AI130" s="24">
        <v>0.51693</v>
      </c>
      <c r="AJ130" s="24">
        <v>1.8116099999999999</v>
      </c>
      <c r="AK130" s="24">
        <v>-0.62112999999999996</v>
      </c>
    </row>
    <row r="131" spans="1:37">
      <c r="A131" s="23">
        <v>41183</v>
      </c>
      <c r="B131" s="5" t="s">
        <v>150</v>
      </c>
      <c r="C131" s="24">
        <v>4.8643400000000003</v>
      </c>
      <c r="D131" s="24">
        <v>5.1265000000000001</v>
      </c>
      <c r="E131" s="24">
        <v>9.6383299999999998</v>
      </c>
      <c r="F131" s="24">
        <v>3.6725599999999998</v>
      </c>
      <c r="G131" s="24">
        <v>3.97628</v>
      </c>
      <c r="H131" s="24">
        <v>7.6631</v>
      </c>
      <c r="I131" s="24">
        <f t="shared" si="5"/>
        <v>34.941110000000002</v>
      </c>
      <c r="J131" s="24">
        <v>4.9221240000000002</v>
      </c>
      <c r="K131" s="24">
        <v>8.1103839999999998</v>
      </c>
      <c r="L131" s="24">
        <v>7.8631520000000004</v>
      </c>
      <c r="M131" s="24">
        <f t="shared" si="6"/>
        <v>33.408839999999998</v>
      </c>
      <c r="N131" s="24">
        <f t="shared" si="7"/>
        <v>1.9865999999999997</v>
      </c>
      <c r="O131" s="24">
        <f t="shared" si="8"/>
        <v>13.233749999999999</v>
      </c>
      <c r="P131" s="24">
        <f t="shared" si="9"/>
        <v>3.06087</v>
      </c>
      <c r="Q131" s="24">
        <v>5.1265000000000001</v>
      </c>
      <c r="R131" s="24">
        <v>3.1255299999999999</v>
      </c>
      <c r="S131" s="24">
        <v>0.13352</v>
      </c>
      <c r="T131" s="24">
        <v>0.62111000000000005</v>
      </c>
      <c r="U131" s="24">
        <v>0.37463999999999997</v>
      </c>
      <c r="V131" s="24">
        <v>1.2138</v>
      </c>
      <c r="W131" s="24">
        <v>-0.34211000000000003</v>
      </c>
      <c r="X131" s="24">
        <v>9.6383299999999998</v>
      </c>
      <c r="Y131" s="24">
        <v>5.5742399999999996</v>
      </c>
      <c r="Z131" s="24">
        <v>0.34003</v>
      </c>
      <c r="AA131" s="24">
        <v>1.1895199999999999</v>
      </c>
      <c r="AB131" s="24">
        <v>1.12513</v>
      </c>
      <c r="AC131" s="24">
        <v>2.5344199999999999</v>
      </c>
      <c r="AD131" s="24">
        <v>-1.1250199999999999</v>
      </c>
      <c r="AE131" s="24">
        <v>7.6631</v>
      </c>
      <c r="AF131" s="24">
        <v>4.5339799999999997</v>
      </c>
      <c r="AG131" s="24">
        <v>0.1948</v>
      </c>
      <c r="AH131" s="24">
        <v>1.25024</v>
      </c>
      <c r="AI131" s="24">
        <v>0.48682999999999998</v>
      </c>
      <c r="AJ131" s="24">
        <v>1.8188500000000001</v>
      </c>
      <c r="AK131" s="24">
        <v>-0.62160000000000004</v>
      </c>
    </row>
    <row r="132" spans="1:37">
      <c r="A132" s="23">
        <v>41214</v>
      </c>
      <c r="B132" s="5" t="s">
        <v>151</v>
      </c>
      <c r="C132" s="24">
        <v>4.82524</v>
      </c>
      <c r="D132" s="24">
        <v>5.0773799999999998</v>
      </c>
      <c r="E132" s="24">
        <v>9.9707399999999993</v>
      </c>
      <c r="F132" s="24">
        <v>3.7112799999999999</v>
      </c>
      <c r="G132" s="24">
        <v>3.9610400000000001</v>
      </c>
      <c r="H132" s="24">
        <v>7.4555100000000003</v>
      </c>
      <c r="I132" s="24">
        <f t="shared" si="5"/>
        <v>35.001189999999994</v>
      </c>
      <c r="J132" s="24">
        <v>4.9296660000000001</v>
      </c>
      <c r="K132" s="24">
        <v>8.1826570000000007</v>
      </c>
      <c r="L132" s="24">
        <v>7.883203</v>
      </c>
      <c r="M132" s="24">
        <f t="shared" si="6"/>
        <v>33.493085999999998</v>
      </c>
      <c r="N132" s="24">
        <f t="shared" si="7"/>
        <v>2.0051200000000002</v>
      </c>
      <c r="O132" s="24">
        <f t="shared" si="8"/>
        <v>13.084299999999999</v>
      </c>
      <c r="P132" s="24">
        <f t="shared" si="9"/>
        <v>3.1406900000000002</v>
      </c>
      <c r="Q132" s="24">
        <v>5.0773799999999998</v>
      </c>
      <c r="R132" s="24">
        <v>3.0545200000000001</v>
      </c>
      <c r="S132" s="24">
        <v>0.13905999999999999</v>
      </c>
      <c r="T132" s="24">
        <v>0.60043000000000002</v>
      </c>
      <c r="U132" s="24">
        <v>0.39778999999999998</v>
      </c>
      <c r="V132" s="24">
        <v>1.21455</v>
      </c>
      <c r="W132" s="24">
        <v>-0.32896999999999998</v>
      </c>
      <c r="X132" s="24">
        <v>9.9707399999999993</v>
      </c>
      <c r="Y132" s="24">
        <v>5.7256099999999996</v>
      </c>
      <c r="Z132" s="24">
        <v>0.34828999999999999</v>
      </c>
      <c r="AA132" s="24">
        <v>1.25949</v>
      </c>
      <c r="AB132" s="24">
        <v>1.13869</v>
      </c>
      <c r="AC132" s="24">
        <v>2.5445899999999999</v>
      </c>
      <c r="AD132" s="24">
        <v>-1.0459400000000001</v>
      </c>
      <c r="AE132" s="24">
        <v>7.4555100000000003</v>
      </c>
      <c r="AF132" s="24">
        <v>4.3041700000000001</v>
      </c>
      <c r="AG132" s="24">
        <v>0.21027000000000001</v>
      </c>
      <c r="AH132" s="24">
        <v>1.28077</v>
      </c>
      <c r="AI132" s="24">
        <v>0.46864</v>
      </c>
      <c r="AJ132" s="24">
        <v>1.8244199999999999</v>
      </c>
      <c r="AK132" s="24">
        <v>-0.63277000000000005</v>
      </c>
    </row>
    <row r="133" spans="1:37">
      <c r="A133" s="23">
        <v>41244</v>
      </c>
      <c r="B133" s="5" t="s">
        <v>152</v>
      </c>
      <c r="C133" s="24">
        <v>4.8347600000000002</v>
      </c>
      <c r="D133" s="24">
        <v>5.1123399999999997</v>
      </c>
      <c r="E133" s="24">
        <v>9.9726099999999995</v>
      </c>
      <c r="F133" s="24">
        <v>3.6370499999999999</v>
      </c>
      <c r="G133" s="24">
        <v>3.9879600000000002</v>
      </c>
      <c r="H133" s="24">
        <v>7.4291700000000001</v>
      </c>
      <c r="I133" s="24">
        <f t="shared" si="5"/>
        <v>34.973889999999997</v>
      </c>
      <c r="J133" s="24">
        <v>4.9678040000000001</v>
      </c>
      <c r="K133" s="24">
        <v>8.2641559999999998</v>
      </c>
      <c r="L133" s="24">
        <v>7.9370240000000001</v>
      </c>
      <c r="M133" s="24">
        <f t="shared" si="6"/>
        <v>33.628754000000001</v>
      </c>
      <c r="N133" s="24">
        <f t="shared" si="7"/>
        <v>1.9630299999999998</v>
      </c>
      <c r="O133" s="24">
        <f t="shared" si="8"/>
        <v>13.181509999999999</v>
      </c>
      <c r="P133" s="24">
        <f t="shared" si="9"/>
        <v>3.1027800000000001</v>
      </c>
      <c r="Q133" s="24">
        <v>5.1123399999999997</v>
      </c>
      <c r="R133" s="24">
        <v>3.0836700000000001</v>
      </c>
      <c r="S133" s="24">
        <v>0.13988999999999999</v>
      </c>
      <c r="T133" s="24">
        <v>0.60294999999999999</v>
      </c>
      <c r="U133" s="24">
        <v>0.40478999999999998</v>
      </c>
      <c r="V133" s="24">
        <v>1.2134499999999999</v>
      </c>
      <c r="W133" s="24">
        <v>-0.33241999999999999</v>
      </c>
      <c r="X133" s="24">
        <v>9.9726099999999995</v>
      </c>
      <c r="Y133" s="24">
        <v>5.80267</v>
      </c>
      <c r="Z133" s="24">
        <v>0.36627999999999999</v>
      </c>
      <c r="AA133" s="24">
        <v>1.2623599999999999</v>
      </c>
      <c r="AB133" s="24">
        <v>1.0781499999999999</v>
      </c>
      <c r="AC133" s="24">
        <v>2.5528599999999999</v>
      </c>
      <c r="AD133" s="24">
        <v>-1.08971</v>
      </c>
      <c r="AE133" s="24">
        <v>7.4291700000000001</v>
      </c>
      <c r="AF133" s="24">
        <v>4.2951699999999997</v>
      </c>
      <c r="AG133" s="24">
        <v>0.21517</v>
      </c>
      <c r="AH133" s="24">
        <v>1.2374700000000001</v>
      </c>
      <c r="AI133" s="24">
        <v>0.48009000000000002</v>
      </c>
      <c r="AJ133" s="24">
        <v>1.8271599999999999</v>
      </c>
      <c r="AK133" s="24">
        <v>-0.62588999999999995</v>
      </c>
    </row>
    <row r="134" spans="1:37">
      <c r="A134" s="23">
        <v>41275</v>
      </c>
      <c r="B134" s="5" t="s">
        <v>153</v>
      </c>
      <c r="C134" s="24">
        <v>4.8053299999999997</v>
      </c>
      <c r="D134" s="24">
        <v>5.0729899999999999</v>
      </c>
      <c r="E134" s="24">
        <v>9.8974399999999996</v>
      </c>
      <c r="F134" s="24">
        <v>3.6977500000000001</v>
      </c>
      <c r="G134" s="24">
        <v>3.9868700000000001</v>
      </c>
      <c r="H134" s="24">
        <v>7.5234500000000004</v>
      </c>
      <c r="I134" s="24">
        <f t="shared" ref="I134:I169" si="10">SUM(C134:H134)</f>
        <v>34.983829999999998</v>
      </c>
      <c r="J134" s="24">
        <v>4.9542210000000004</v>
      </c>
      <c r="K134" s="24">
        <v>8.2400099999999998</v>
      </c>
      <c r="L134" s="24">
        <v>7.9056810000000004</v>
      </c>
      <c r="M134" s="24">
        <f t="shared" ref="M134:M169" si="11">C134+J134+K134+F134+G134+L134</f>
        <v>33.589861999999997</v>
      </c>
      <c r="N134" s="24">
        <f t="shared" ref="N134:N169" si="12">U134+AB134+AI134</f>
        <v>2.0948600000000002</v>
      </c>
      <c r="O134" s="24">
        <f t="shared" ref="O134:O169" si="13">R134+Y134+AF134</f>
        <v>13.13786</v>
      </c>
      <c r="P134" s="24">
        <f t="shared" ref="P134:P169" si="14">T134+AA134+AH134</f>
        <v>3.01972</v>
      </c>
      <c r="Q134" s="24">
        <v>5.0729899999999999</v>
      </c>
      <c r="R134" s="24">
        <v>3.0421499999999999</v>
      </c>
      <c r="S134" s="24">
        <v>0.14071</v>
      </c>
      <c r="T134" s="24">
        <v>0.61309000000000002</v>
      </c>
      <c r="U134" s="24">
        <v>0.40164</v>
      </c>
      <c r="V134" s="24">
        <v>1.2119800000000001</v>
      </c>
      <c r="W134" s="24">
        <v>-0.33659</v>
      </c>
      <c r="X134" s="24">
        <v>9.8974399999999996</v>
      </c>
      <c r="Y134" s="24">
        <v>5.7004900000000003</v>
      </c>
      <c r="Z134" s="24">
        <v>0.35665999999999998</v>
      </c>
      <c r="AA134" s="24">
        <v>1.2135199999999999</v>
      </c>
      <c r="AB134" s="24">
        <v>1.18554</v>
      </c>
      <c r="AC134" s="24">
        <v>2.5558700000000001</v>
      </c>
      <c r="AD134" s="24">
        <v>-1.11463</v>
      </c>
      <c r="AE134" s="24">
        <v>7.5234500000000004</v>
      </c>
      <c r="AF134" s="24">
        <v>4.3952200000000001</v>
      </c>
      <c r="AG134" s="24">
        <v>0.21475</v>
      </c>
      <c r="AH134" s="24">
        <v>1.1931099999999999</v>
      </c>
      <c r="AI134" s="24">
        <v>0.50768000000000002</v>
      </c>
      <c r="AJ134" s="24">
        <v>1.8262400000000001</v>
      </c>
      <c r="AK134" s="24">
        <v>-0.61353999999999997</v>
      </c>
    </row>
    <row r="135" spans="1:37">
      <c r="A135" s="23">
        <v>41306</v>
      </c>
      <c r="B135" s="5" t="s">
        <v>154</v>
      </c>
      <c r="C135" s="24">
        <v>4.8610600000000002</v>
      </c>
      <c r="D135" s="24">
        <v>5.2034700000000003</v>
      </c>
      <c r="E135" s="24">
        <v>10.04454</v>
      </c>
      <c r="F135" s="24">
        <v>3.7389600000000001</v>
      </c>
      <c r="G135" s="24">
        <v>3.9954999999999998</v>
      </c>
      <c r="H135" s="24">
        <v>7.6156899999999998</v>
      </c>
      <c r="I135" s="24">
        <f t="shared" si="10"/>
        <v>35.459220000000002</v>
      </c>
      <c r="J135" s="24">
        <v>5.0096850000000002</v>
      </c>
      <c r="K135" s="24">
        <v>8.3611590000000007</v>
      </c>
      <c r="L135" s="24">
        <v>7.9946029999999997</v>
      </c>
      <c r="M135" s="24">
        <f t="shared" si="11"/>
        <v>33.960966999999997</v>
      </c>
      <c r="N135" s="24">
        <f t="shared" si="12"/>
        <v>2.2028699999999999</v>
      </c>
      <c r="O135" s="24">
        <f t="shared" si="13"/>
        <v>13.206679999999999</v>
      </c>
      <c r="P135" s="24">
        <f t="shared" si="14"/>
        <v>3.0817499999999995</v>
      </c>
      <c r="Q135" s="24">
        <v>5.2034700000000003</v>
      </c>
      <c r="R135" s="24">
        <v>3.09674</v>
      </c>
      <c r="S135" s="24">
        <v>0.13875000000000001</v>
      </c>
      <c r="T135" s="24">
        <v>0.66559000000000001</v>
      </c>
      <c r="U135" s="24">
        <v>0.40966999999999998</v>
      </c>
      <c r="V135" s="24">
        <v>1.21374</v>
      </c>
      <c r="W135" s="24">
        <v>-0.32102000000000003</v>
      </c>
      <c r="X135" s="24">
        <v>10.04454</v>
      </c>
      <c r="Y135" s="24">
        <v>5.7119200000000001</v>
      </c>
      <c r="Z135" s="24">
        <v>0.36818000000000001</v>
      </c>
      <c r="AA135" s="24">
        <v>1.1931099999999999</v>
      </c>
      <c r="AB135" s="24">
        <v>1.2583599999999999</v>
      </c>
      <c r="AC135" s="24">
        <v>2.55593</v>
      </c>
      <c r="AD135" s="24">
        <v>-1.0429600000000001</v>
      </c>
      <c r="AE135" s="24">
        <v>7.6156899999999998</v>
      </c>
      <c r="AF135" s="24">
        <v>4.3980199999999998</v>
      </c>
      <c r="AG135" s="24">
        <v>0.22325999999999999</v>
      </c>
      <c r="AH135" s="24">
        <v>1.22305</v>
      </c>
      <c r="AI135" s="24">
        <v>0.53483999999999998</v>
      </c>
      <c r="AJ135" s="24">
        <v>1.8305100000000001</v>
      </c>
      <c r="AK135" s="24">
        <v>-0.59399999999999997</v>
      </c>
    </row>
    <row r="136" spans="1:37">
      <c r="A136" s="23">
        <v>41334</v>
      </c>
      <c r="B136" s="5" t="s">
        <v>155</v>
      </c>
      <c r="C136" s="24">
        <v>4.7820900000000002</v>
      </c>
      <c r="D136" s="24">
        <v>5.1914499999999997</v>
      </c>
      <c r="E136" s="24">
        <v>9.9619400000000002</v>
      </c>
      <c r="F136" s="24">
        <v>3.6614399999999998</v>
      </c>
      <c r="G136" s="24">
        <v>3.9489700000000001</v>
      </c>
      <c r="H136" s="24">
        <v>7.5499299999999998</v>
      </c>
      <c r="I136" s="24">
        <f t="shared" si="10"/>
        <v>35.095819999999996</v>
      </c>
      <c r="J136" s="24">
        <v>4.975149</v>
      </c>
      <c r="K136" s="24">
        <v>8.2575000000000003</v>
      </c>
      <c r="L136" s="24">
        <v>8.0246589999999998</v>
      </c>
      <c r="M136" s="24">
        <f t="shared" si="11"/>
        <v>33.649807999999993</v>
      </c>
      <c r="N136" s="24">
        <f t="shared" si="12"/>
        <v>2.3095600000000003</v>
      </c>
      <c r="O136" s="24">
        <f t="shared" si="13"/>
        <v>13.13987</v>
      </c>
      <c r="P136" s="24">
        <f t="shared" si="14"/>
        <v>2.8831699999999998</v>
      </c>
      <c r="Q136" s="24">
        <v>5.1914499999999997</v>
      </c>
      <c r="R136" s="24">
        <v>3.0808300000000002</v>
      </c>
      <c r="S136" s="24">
        <v>0.13897000000000001</v>
      </c>
      <c r="T136" s="24">
        <v>0.59548999999999996</v>
      </c>
      <c r="U136" s="24">
        <v>0.48743999999999998</v>
      </c>
      <c r="V136" s="24">
        <v>1.2134400000000001</v>
      </c>
      <c r="W136" s="24">
        <v>-0.32472000000000001</v>
      </c>
      <c r="X136" s="24">
        <v>9.9619400000000002</v>
      </c>
      <c r="Y136" s="24">
        <v>5.6988700000000003</v>
      </c>
      <c r="Z136" s="24">
        <v>0.36873</v>
      </c>
      <c r="AA136" s="24">
        <v>1.1308400000000001</v>
      </c>
      <c r="AB136" s="24">
        <v>1.2688900000000001</v>
      </c>
      <c r="AC136" s="24">
        <v>2.55898</v>
      </c>
      <c r="AD136" s="24">
        <v>-1.06437</v>
      </c>
      <c r="AE136" s="24">
        <v>7.5499299999999998</v>
      </c>
      <c r="AF136" s="24">
        <v>4.3601700000000001</v>
      </c>
      <c r="AG136" s="24">
        <v>0.23055</v>
      </c>
      <c r="AH136" s="24">
        <v>1.1568400000000001</v>
      </c>
      <c r="AI136" s="24">
        <v>0.55323</v>
      </c>
      <c r="AJ136" s="24">
        <v>1.8309899999999999</v>
      </c>
      <c r="AK136" s="24">
        <v>-0.58184999999999998</v>
      </c>
    </row>
    <row r="137" spans="1:37">
      <c r="A137" s="23">
        <v>41365</v>
      </c>
      <c r="B137" s="5" t="s">
        <v>156</v>
      </c>
      <c r="C137" s="24">
        <v>4.8441200000000002</v>
      </c>
      <c r="D137" s="24">
        <v>5.1828500000000002</v>
      </c>
      <c r="E137" s="24">
        <v>9.9684799999999996</v>
      </c>
      <c r="F137" s="24">
        <v>3.7004600000000001</v>
      </c>
      <c r="G137" s="24">
        <v>3.9931100000000002</v>
      </c>
      <c r="H137" s="24">
        <v>7.5129200000000003</v>
      </c>
      <c r="I137" s="24">
        <f t="shared" si="10"/>
        <v>35.20194</v>
      </c>
      <c r="J137" s="24">
        <v>4.9953430000000001</v>
      </c>
      <c r="K137" s="24">
        <v>8.3163140000000002</v>
      </c>
      <c r="L137" s="24">
        <v>8.0349470000000007</v>
      </c>
      <c r="M137" s="24">
        <f t="shared" si="11"/>
        <v>33.884294000000004</v>
      </c>
      <c r="N137" s="24">
        <f t="shared" si="12"/>
        <v>2.0791599999999999</v>
      </c>
      <c r="O137" s="24">
        <f t="shared" si="13"/>
        <v>13.16278</v>
      </c>
      <c r="P137" s="24">
        <f t="shared" si="14"/>
        <v>2.88348</v>
      </c>
      <c r="Q137" s="24">
        <v>5.1828500000000002</v>
      </c>
      <c r="R137" s="24">
        <v>3.09395</v>
      </c>
      <c r="S137" s="24">
        <v>0.12653</v>
      </c>
      <c r="T137" s="24">
        <v>0.61602000000000001</v>
      </c>
      <c r="U137" s="24">
        <v>0.40201999999999999</v>
      </c>
      <c r="V137" s="24">
        <v>1.2203299999999999</v>
      </c>
      <c r="W137" s="24">
        <v>-0.27600000000000002</v>
      </c>
      <c r="X137" s="24">
        <v>9.9684799999999996</v>
      </c>
      <c r="Y137" s="24">
        <v>5.6772099999999996</v>
      </c>
      <c r="Z137" s="24">
        <v>0.37918000000000002</v>
      </c>
      <c r="AA137" s="24">
        <v>1.13483</v>
      </c>
      <c r="AB137" s="24">
        <v>1.23315</v>
      </c>
      <c r="AC137" s="24">
        <v>2.5824600000000002</v>
      </c>
      <c r="AD137" s="24">
        <v>-1.03834</v>
      </c>
      <c r="AE137" s="24">
        <v>7.5129200000000003</v>
      </c>
      <c r="AF137" s="24">
        <v>4.3916199999999996</v>
      </c>
      <c r="AG137" s="24">
        <v>0.2329</v>
      </c>
      <c r="AH137" s="24">
        <v>1.13263</v>
      </c>
      <c r="AI137" s="24">
        <v>0.44399</v>
      </c>
      <c r="AJ137" s="24">
        <v>1.84284</v>
      </c>
      <c r="AK137" s="24">
        <v>-0.53107000000000004</v>
      </c>
    </row>
    <row r="138" spans="1:37">
      <c r="A138" s="23">
        <v>41395</v>
      </c>
      <c r="B138" s="5" t="s">
        <v>157</v>
      </c>
      <c r="C138" s="24">
        <v>4.8635900000000003</v>
      </c>
      <c r="D138" s="24">
        <v>5.2125399999999997</v>
      </c>
      <c r="E138" s="24">
        <v>9.9739799999999992</v>
      </c>
      <c r="F138" s="24">
        <v>3.7601499999999999</v>
      </c>
      <c r="G138" s="24">
        <v>4.0378699999999998</v>
      </c>
      <c r="H138" s="24">
        <v>7.6101400000000003</v>
      </c>
      <c r="I138" s="24">
        <f t="shared" si="10"/>
        <v>35.458269999999999</v>
      </c>
      <c r="J138" s="24">
        <v>5.0519100000000003</v>
      </c>
      <c r="K138" s="24">
        <v>8.4311579999999999</v>
      </c>
      <c r="L138" s="24">
        <v>8.1293419999999994</v>
      </c>
      <c r="M138" s="24">
        <f t="shared" si="11"/>
        <v>34.27402</v>
      </c>
      <c r="N138" s="24">
        <f t="shared" si="12"/>
        <v>2.0091799999999997</v>
      </c>
      <c r="O138" s="24">
        <f t="shared" si="13"/>
        <v>13.2142</v>
      </c>
      <c r="P138" s="24">
        <f t="shared" si="14"/>
        <v>2.8890000000000002</v>
      </c>
      <c r="Q138" s="24">
        <v>5.2125399999999997</v>
      </c>
      <c r="R138" s="24">
        <v>3.0912500000000001</v>
      </c>
      <c r="S138" s="24">
        <v>0.13333</v>
      </c>
      <c r="T138" s="24">
        <v>0.58845000000000003</v>
      </c>
      <c r="U138" s="24">
        <v>0.38723000000000002</v>
      </c>
      <c r="V138" s="24">
        <v>1.22017</v>
      </c>
      <c r="W138" s="24">
        <v>-0.20788000000000001</v>
      </c>
      <c r="X138" s="24">
        <v>9.9739799999999992</v>
      </c>
      <c r="Y138" s="24">
        <v>5.6885899999999996</v>
      </c>
      <c r="Z138" s="24">
        <v>0.38158999999999998</v>
      </c>
      <c r="AA138" s="24">
        <v>1.13052</v>
      </c>
      <c r="AB138" s="24">
        <v>1.17421</v>
      </c>
      <c r="AC138" s="24">
        <v>2.5765500000000001</v>
      </c>
      <c r="AD138" s="24">
        <v>-0.97748000000000002</v>
      </c>
      <c r="AE138" s="24">
        <v>7.6101400000000003</v>
      </c>
      <c r="AF138" s="24">
        <v>4.4343599999999999</v>
      </c>
      <c r="AG138" s="24">
        <v>0.23652999999999999</v>
      </c>
      <c r="AH138" s="24">
        <v>1.1700299999999999</v>
      </c>
      <c r="AI138" s="24">
        <v>0.44774000000000003</v>
      </c>
      <c r="AJ138" s="24">
        <v>1.8370899999999999</v>
      </c>
      <c r="AK138" s="24">
        <v>-0.51559999999999995</v>
      </c>
    </row>
    <row r="139" spans="1:37">
      <c r="A139" s="23">
        <v>41426</v>
      </c>
      <c r="B139" s="5" t="s">
        <v>158</v>
      </c>
      <c r="C139" s="24">
        <v>4.8216200000000002</v>
      </c>
      <c r="D139" s="24">
        <v>5.1942599999999999</v>
      </c>
      <c r="E139" s="24">
        <v>9.9874899999999993</v>
      </c>
      <c r="F139" s="24">
        <v>3.7034099999999999</v>
      </c>
      <c r="G139" s="24">
        <v>4.0119699999999998</v>
      </c>
      <c r="H139" s="24">
        <v>7.6846399999999999</v>
      </c>
      <c r="I139" s="24">
        <f t="shared" si="10"/>
        <v>35.403389999999995</v>
      </c>
      <c r="J139" s="24">
        <v>5.0256030000000003</v>
      </c>
      <c r="K139" s="24">
        <v>8.3274849999999994</v>
      </c>
      <c r="L139" s="24">
        <v>8.1353899999999992</v>
      </c>
      <c r="M139" s="24">
        <f t="shared" si="11"/>
        <v>34.025478</v>
      </c>
      <c r="N139" s="24">
        <f t="shared" si="12"/>
        <v>2.2562499999999996</v>
      </c>
      <c r="O139" s="24">
        <f t="shared" si="13"/>
        <v>13.277370000000001</v>
      </c>
      <c r="P139" s="24">
        <f t="shared" si="14"/>
        <v>2.9945599999999999</v>
      </c>
      <c r="Q139" s="24">
        <v>5.1942599999999999</v>
      </c>
      <c r="R139" s="24">
        <v>3.1331199999999999</v>
      </c>
      <c r="S139" s="24">
        <v>0.14149999999999999</v>
      </c>
      <c r="T139" s="24">
        <v>0.59858</v>
      </c>
      <c r="U139" s="24">
        <v>0.43651000000000001</v>
      </c>
      <c r="V139" s="24">
        <v>1.2153799999999999</v>
      </c>
      <c r="W139" s="24">
        <v>-0.33083000000000001</v>
      </c>
      <c r="X139" s="24">
        <v>9.9874899999999993</v>
      </c>
      <c r="Y139" s="24">
        <v>5.6616900000000001</v>
      </c>
      <c r="Z139" s="24">
        <v>0.39108999999999999</v>
      </c>
      <c r="AA139" s="24">
        <v>1.2234100000000001</v>
      </c>
      <c r="AB139" s="24">
        <v>1.2038199999999999</v>
      </c>
      <c r="AC139" s="24">
        <v>2.57768</v>
      </c>
      <c r="AD139" s="24">
        <v>-1.07019</v>
      </c>
      <c r="AE139" s="24">
        <v>7.6846399999999999</v>
      </c>
      <c r="AF139" s="24">
        <v>4.4825600000000003</v>
      </c>
      <c r="AG139" s="24">
        <v>0.24997</v>
      </c>
      <c r="AH139" s="24">
        <v>1.1725699999999999</v>
      </c>
      <c r="AI139" s="24">
        <v>0.61592000000000002</v>
      </c>
      <c r="AJ139" s="24">
        <v>1.8262499999999999</v>
      </c>
      <c r="AK139" s="24">
        <v>-0.66263000000000005</v>
      </c>
    </row>
    <row r="140" spans="1:37">
      <c r="A140" s="23">
        <v>41456</v>
      </c>
      <c r="B140" s="5" t="s">
        <v>159</v>
      </c>
      <c r="C140" s="24">
        <v>4.8238000000000003</v>
      </c>
      <c r="D140" s="24">
        <v>5.2290900000000002</v>
      </c>
      <c r="E140" s="24">
        <v>10.281280000000001</v>
      </c>
      <c r="F140" s="24">
        <v>3.7668200000000001</v>
      </c>
      <c r="G140" s="24">
        <v>4.0612199999999996</v>
      </c>
      <c r="H140" s="24">
        <v>7.7715100000000001</v>
      </c>
      <c r="I140" s="24">
        <f t="shared" si="10"/>
        <v>35.933720000000001</v>
      </c>
      <c r="J140" s="24">
        <v>5.0635440000000003</v>
      </c>
      <c r="K140" s="24">
        <v>8.3915240000000004</v>
      </c>
      <c r="L140" s="24">
        <v>8.167529</v>
      </c>
      <c r="M140" s="24">
        <f t="shared" si="11"/>
        <v>34.274436999999999</v>
      </c>
      <c r="N140" s="24">
        <f t="shared" si="12"/>
        <v>2.46943</v>
      </c>
      <c r="O140" s="24">
        <f t="shared" si="13"/>
        <v>13.22711</v>
      </c>
      <c r="P140" s="24">
        <f t="shared" si="14"/>
        <v>3.11998</v>
      </c>
      <c r="Q140" s="24">
        <v>5.2290900000000002</v>
      </c>
      <c r="R140" s="24">
        <v>3.0976300000000001</v>
      </c>
      <c r="S140" s="24">
        <v>0.14831</v>
      </c>
      <c r="T140" s="24">
        <v>0.56425000000000003</v>
      </c>
      <c r="U140" s="24">
        <v>0.44105</v>
      </c>
      <c r="V140" s="24">
        <v>1.2156100000000001</v>
      </c>
      <c r="W140" s="24">
        <v>-0.23774999999999999</v>
      </c>
      <c r="X140" s="24">
        <v>10.281280000000001</v>
      </c>
      <c r="Y140" s="24">
        <v>5.6559200000000001</v>
      </c>
      <c r="Z140" s="24">
        <v>0.38873999999999997</v>
      </c>
      <c r="AA140" s="24">
        <v>1.30454</v>
      </c>
      <c r="AB140" s="24">
        <v>1.4502699999999999</v>
      </c>
      <c r="AC140" s="24">
        <v>2.57443</v>
      </c>
      <c r="AD140" s="24">
        <v>-1.09263</v>
      </c>
      <c r="AE140" s="24">
        <v>7.7715100000000001</v>
      </c>
      <c r="AF140" s="24">
        <v>4.47356</v>
      </c>
      <c r="AG140" s="24">
        <v>0.25879999999999997</v>
      </c>
      <c r="AH140" s="24">
        <v>1.25119</v>
      </c>
      <c r="AI140" s="24">
        <v>0.57811000000000001</v>
      </c>
      <c r="AJ140" s="24">
        <v>1.82474</v>
      </c>
      <c r="AK140" s="24">
        <v>-0.61487999999999998</v>
      </c>
    </row>
    <row r="141" spans="1:37">
      <c r="A141" s="23">
        <v>41487</v>
      </c>
      <c r="B141" s="5" t="s">
        <v>160</v>
      </c>
      <c r="C141" s="24">
        <v>4.8151700000000002</v>
      </c>
      <c r="D141" s="24">
        <v>5.24688</v>
      </c>
      <c r="E141" s="24">
        <v>10.2354</v>
      </c>
      <c r="F141" s="24">
        <v>3.76132</v>
      </c>
      <c r="G141" s="24">
        <v>4.0503299999999998</v>
      </c>
      <c r="H141" s="24">
        <v>7.8784700000000001</v>
      </c>
      <c r="I141" s="24">
        <f t="shared" si="10"/>
        <v>35.987569999999998</v>
      </c>
      <c r="J141" s="24">
        <v>5.0682289999999997</v>
      </c>
      <c r="K141" s="24">
        <v>8.3835940000000004</v>
      </c>
      <c r="L141" s="24">
        <v>8.1760669999999998</v>
      </c>
      <c r="M141" s="24">
        <f t="shared" si="11"/>
        <v>34.254710000000003</v>
      </c>
      <c r="N141" s="24">
        <f t="shared" si="12"/>
        <v>2.4885100000000002</v>
      </c>
      <c r="O141" s="24">
        <f t="shared" si="13"/>
        <v>13.485909999999999</v>
      </c>
      <c r="P141" s="24">
        <f t="shared" si="14"/>
        <v>3.0255599999999996</v>
      </c>
      <c r="Q141" s="24">
        <v>5.24688</v>
      </c>
      <c r="R141" s="24">
        <v>3.1060599999999998</v>
      </c>
      <c r="S141" s="24">
        <v>0.15690000000000001</v>
      </c>
      <c r="T141" s="24">
        <v>0.58070999999999995</v>
      </c>
      <c r="U141" s="24">
        <v>0.46961000000000003</v>
      </c>
      <c r="V141" s="24">
        <v>1.21618</v>
      </c>
      <c r="W141" s="24">
        <v>-0.28258</v>
      </c>
      <c r="X141" s="24">
        <v>10.2354</v>
      </c>
      <c r="Y141" s="24">
        <v>5.7408599999999996</v>
      </c>
      <c r="Z141" s="24">
        <v>0.38430999999999998</v>
      </c>
      <c r="AA141" s="24">
        <v>1.20486</v>
      </c>
      <c r="AB141" s="24">
        <v>1.42178</v>
      </c>
      <c r="AC141" s="24">
        <v>2.5756100000000002</v>
      </c>
      <c r="AD141" s="24">
        <v>-1.09202</v>
      </c>
      <c r="AE141" s="24">
        <v>7.8784700000000001</v>
      </c>
      <c r="AF141" s="24">
        <v>4.6389899999999997</v>
      </c>
      <c r="AG141" s="24">
        <v>0.26280999999999999</v>
      </c>
      <c r="AH141" s="24">
        <v>1.2399899999999999</v>
      </c>
      <c r="AI141" s="24">
        <v>0.59711999999999998</v>
      </c>
      <c r="AJ141" s="24">
        <v>1.8270299999999999</v>
      </c>
      <c r="AK141" s="24">
        <v>-0.68745999999999996</v>
      </c>
    </row>
    <row r="142" spans="1:37">
      <c r="A142" s="23">
        <v>41518</v>
      </c>
      <c r="B142" s="5" t="s">
        <v>161</v>
      </c>
      <c r="C142" s="24">
        <v>4.8224999999999998</v>
      </c>
      <c r="D142" s="24">
        <v>5.2943800000000003</v>
      </c>
      <c r="E142" s="24">
        <v>10.21175</v>
      </c>
      <c r="F142" s="24">
        <v>3.7878400000000001</v>
      </c>
      <c r="G142" s="24">
        <v>4.0916199999999998</v>
      </c>
      <c r="H142" s="24">
        <v>7.7809600000000003</v>
      </c>
      <c r="I142" s="24">
        <f t="shared" si="10"/>
        <v>35.989049999999999</v>
      </c>
      <c r="J142" s="24">
        <v>5.0926520000000002</v>
      </c>
      <c r="K142" s="24">
        <v>8.4495559999999994</v>
      </c>
      <c r="L142" s="24">
        <v>8.2066370000000006</v>
      </c>
      <c r="M142" s="24">
        <f t="shared" si="11"/>
        <v>34.450805000000003</v>
      </c>
      <c r="N142" s="24">
        <f t="shared" si="12"/>
        <v>2.4492099999999999</v>
      </c>
      <c r="O142" s="24">
        <f t="shared" si="13"/>
        <v>13.289159999999999</v>
      </c>
      <c r="P142" s="24">
        <f t="shared" si="14"/>
        <v>3.0044499999999998</v>
      </c>
      <c r="Q142" s="24">
        <v>5.2943800000000003</v>
      </c>
      <c r="R142" s="24">
        <v>3.0747499999999999</v>
      </c>
      <c r="S142" s="24">
        <v>0.16345000000000001</v>
      </c>
      <c r="T142" s="24">
        <v>0.59687000000000001</v>
      </c>
      <c r="U142" s="24">
        <v>0.50321000000000005</v>
      </c>
      <c r="V142" s="24">
        <v>1.2166999999999999</v>
      </c>
      <c r="W142" s="24">
        <v>-0.26061000000000001</v>
      </c>
      <c r="X142" s="24">
        <v>10.21175</v>
      </c>
      <c r="Y142" s="24">
        <v>5.7311199999999998</v>
      </c>
      <c r="Z142" s="24">
        <v>0.37964999999999999</v>
      </c>
      <c r="AA142" s="24">
        <v>1.1937199999999999</v>
      </c>
      <c r="AB142" s="24">
        <v>1.37005</v>
      </c>
      <c r="AC142" s="24">
        <v>2.5738400000000001</v>
      </c>
      <c r="AD142" s="24">
        <v>-1.03664</v>
      </c>
      <c r="AE142" s="24">
        <v>7.7809600000000003</v>
      </c>
      <c r="AF142" s="24">
        <v>4.4832900000000002</v>
      </c>
      <c r="AG142" s="24">
        <v>0.26556999999999997</v>
      </c>
      <c r="AH142" s="24">
        <v>1.2138599999999999</v>
      </c>
      <c r="AI142" s="24">
        <v>0.57594999999999996</v>
      </c>
      <c r="AJ142" s="24">
        <v>1.82579</v>
      </c>
      <c r="AK142" s="24">
        <v>-0.58350000000000002</v>
      </c>
    </row>
    <row r="143" spans="1:37">
      <c r="A143" s="23">
        <v>41548</v>
      </c>
      <c r="B143" s="5" t="s">
        <v>162</v>
      </c>
      <c r="C143" s="24">
        <v>4.8795500000000001</v>
      </c>
      <c r="D143" s="24">
        <v>5.3217600000000003</v>
      </c>
      <c r="E143" s="24">
        <v>10.185</v>
      </c>
      <c r="F143" s="24">
        <v>3.8035399999999999</v>
      </c>
      <c r="G143" s="24">
        <v>4.1126100000000001</v>
      </c>
      <c r="H143" s="24">
        <v>7.8049900000000001</v>
      </c>
      <c r="I143" s="24">
        <f t="shared" si="10"/>
        <v>36.10745</v>
      </c>
      <c r="J143" s="24">
        <v>5.0967479999999998</v>
      </c>
      <c r="K143" s="24">
        <v>8.4666779999999999</v>
      </c>
      <c r="L143" s="24">
        <v>8.2488139999999994</v>
      </c>
      <c r="M143" s="24">
        <f t="shared" si="11"/>
        <v>34.607939999999999</v>
      </c>
      <c r="N143" s="24">
        <f t="shared" si="12"/>
        <v>2.4676400000000003</v>
      </c>
      <c r="O143" s="24">
        <f t="shared" si="13"/>
        <v>13.266400000000001</v>
      </c>
      <c r="P143" s="24">
        <f t="shared" si="14"/>
        <v>2.97146</v>
      </c>
      <c r="Q143" s="24">
        <v>5.3217600000000003</v>
      </c>
      <c r="R143" s="24">
        <v>3.0850300000000002</v>
      </c>
      <c r="S143" s="24">
        <v>0.16381999999999999</v>
      </c>
      <c r="T143" s="24">
        <v>0.59860000000000002</v>
      </c>
      <c r="U143" s="24">
        <v>0.50790000000000002</v>
      </c>
      <c r="V143" s="24">
        <v>1.2220599999999999</v>
      </c>
      <c r="W143" s="24">
        <v>-0.25564999999999999</v>
      </c>
      <c r="X143" s="24">
        <v>10.185</v>
      </c>
      <c r="Y143" s="24">
        <v>5.6805399999999997</v>
      </c>
      <c r="Z143" s="24">
        <v>0.36420000000000002</v>
      </c>
      <c r="AA143" s="24">
        <v>1.2122599999999999</v>
      </c>
      <c r="AB143" s="24">
        <v>1.34358</v>
      </c>
      <c r="AC143" s="24">
        <v>2.5876100000000002</v>
      </c>
      <c r="AD143" s="24">
        <v>-1.00319</v>
      </c>
      <c r="AE143" s="24">
        <v>7.8049900000000001</v>
      </c>
      <c r="AF143" s="24">
        <v>4.5008299999999997</v>
      </c>
      <c r="AG143" s="24">
        <v>0.26235999999999998</v>
      </c>
      <c r="AH143" s="24">
        <v>1.1606000000000001</v>
      </c>
      <c r="AI143" s="24">
        <v>0.61616000000000004</v>
      </c>
      <c r="AJ143" s="24">
        <v>1.83508</v>
      </c>
      <c r="AK143" s="24">
        <v>-0.57003000000000004</v>
      </c>
    </row>
    <row r="144" spans="1:37">
      <c r="A144" s="23">
        <v>41579</v>
      </c>
      <c r="B144" s="5" t="s">
        <v>163</v>
      </c>
      <c r="C144" s="24">
        <v>4.9100900000000003</v>
      </c>
      <c r="D144" s="24">
        <v>5.3459399999999997</v>
      </c>
      <c r="E144" s="24">
        <v>10.21177</v>
      </c>
      <c r="F144" s="24">
        <v>3.8259699999999999</v>
      </c>
      <c r="G144" s="24">
        <v>4.1250499999999999</v>
      </c>
      <c r="H144" s="24">
        <v>7.8491999999999997</v>
      </c>
      <c r="I144" s="24">
        <f t="shared" si="10"/>
        <v>36.268019999999993</v>
      </c>
      <c r="J144" s="24">
        <v>5.1067650000000002</v>
      </c>
      <c r="K144" s="24">
        <v>8.4574979999999993</v>
      </c>
      <c r="L144" s="24">
        <v>8.2873819999999991</v>
      </c>
      <c r="M144" s="24">
        <f t="shared" si="11"/>
        <v>34.712755000000001</v>
      </c>
      <c r="N144" s="24">
        <f t="shared" si="12"/>
        <v>2.51058</v>
      </c>
      <c r="O144" s="24">
        <f t="shared" si="13"/>
        <v>13.25521</v>
      </c>
      <c r="P144" s="24">
        <f t="shared" si="14"/>
        <v>3.04556</v>
      </c>
      <c r="Q144" s="24">
        <v>5.3459399999999997</v>
      </c>
      <c r="R144" s="24">
        <v>3.08142</v>
      </c>
      <c r="S144" s="24">
        <v>0.17080000000000001</v>
      </c>
      <c r="T144" s="24">
        <v>0.61883999999999995</v>
      </c>
      <c r="U144" s="24">
        <v>0.51524000000000003</v>
      </c>
      <c r="V144" s="24">
        <v>1.2245200000000001</v>
      </c>
      <c r="W144" s="24">
        <v>-0.26488</v>
      </c>
      <c r="X144" s="24">
        <v>10.21177</v>
      </c>
      <c r="Y144" s="24">
        <v>5.6867900000000002</v>
      </c>
      <c r="Z144" s="24">
        <v>0.34786</v>
      </c>
      <c r="AA144" s="24">
        <v>1.24065</v>
      </c>
      <c r="AB144" s="24">
        <v>1.3440700000000001</v>
      </c>
      <c r="AC144" s="24">
        <v>2.5936400000000002</v>
      </c>
      <c r="AD144" s="24">
        <v>-1.0012399999999999</v>
      </c>
      <c r="AE144" s="24">
        <v>7.8491999999999997</v>
      </c>
      <c r="AF144" s="24">
        <v>4.4870000000000001</v>
      </c>
      <c r="AG144" s="24">
        <v>0.26345000000000002</v>
      </c>
      <c r="AH144" s="24">
        <v>1.18607</v>
      </c>
      <c r="AI144" s="24">
        <v>0.65127000000000002</v>
      </c>
      <c r="AJ144" s="24">
        <v>1.8411500000000001</v>
      </c>
      <c r="AK144" s="24">
        <v>-0.57972999999999997</v>
      </c>
    </row>
    <row r="145" spans="1:37">
      <c r="A145" s="23">
        <v>41609</v>
      </c>
      <c r="B145" s="5" t="s">
        <v>164</v>
      </c>
      <c r="C145" s="24">
        <v>4.9089999999999998</v>
      </c>
      <c r="D145" s="24">
        <v>5.3525299999999998</v>
      </c>
      <c r="E145" s="24">
        <v>10.111359999999999</v>
      </c>
      <c r="F145" s="24">
        <v>3.8152200000000001</v>
      </c>
      <c r="G145" s="24">
        <v>4.1507300000000003</v>
      </c>
      <c r="H145" s="24">
        <v>7.91744</v>
      </c>
      <c r="I145" s="24">
        <f t="shared" si="10"/>
        <v>36.256279999999997</v>
      </c>
      <c r="J145" s="24">
        <v>5.1142120000000002</v>
      </c>
      <c r="K145" s="24">
        <v>8.507123</v>
      </c>
      <c r="L145" s="24">
        <v>8.2656340000000004</v>
      </c>
      <c r="M145" s="24">
        <f t="shared" si="11"/>
        <v>34.761918999999999</v>
      </c>
      <c r="N145" s="24">
        <f t="shared" si="12"/>
        <v>2.5295100000000001</v>
      </c>
      <c r="O145" s="24">
        <f t="shared" si="13"/>
        <v>13.15959</v>
      </c>
      <c r="P145" s="24">
        <f t="shared" si="14"/>
        <v>3.0365000000000002</v>
      </c>
      <c r="Q145" s="24">
        <v>5.3525299999999998</v>
      </c>
      <c r="R145" s="24">
        <v>3.0768300000000002</v>
      </c>
      <c r="S145" s="24">
        <v>0.17882999999999999</v>
      </c>
      <c r="T145" s="24">
        <v>0.59314</v>
      </c>
      <c r="U145" s="24">
        <v>0.53358000000000005</v>
      </c>
      <c r="V145" s="24">
        <v>1.2215</v>
      </c>
      <c r="W145" s="24">
        <v>-0.25134000000000001</v>
      </c>
      <c r="X145" s="24">
        <v>10.111359999999999</v>
      </c>
      <c r="Y145" s="24">
        <v>5.5731799999999998</v>
      </c>
      <c r="Z145" s="24">
        <v>0.37487999999999999</v>
      </c>
      <c r="AA145" s="24">
        <v>1.2300899999999999</v>
      </c>
      <c r="AB145" s="24">
        <v>1.29959</v>
      </c>
      <c r="AC145" s="24">
        <v>2.5855700000000001</v>
      </c>
      <c r="AD145" s="24">
        <v>-0.95196000000000003</v>
      </c>
      <c r="AE145" s="24">
        <v>7.91744</v>
      </c>
      <c r="AF145" s="24">
        <v>4.5095799999999997</v>
      </c>
      <c r="AG145" s="24">
        <v>0.26241999999999999</v>
      </c>
      <c r="AH145" s="24">
        <v>1.2132700000000001</v>
      </c>
      <c r="AI145" s="24">
        <v>0.69633999999999996</v>
      </c>
      <c r="AJ145" s="24">
        <v>1.83633</v>
      </c>
      <c r="AK145" s="24">
        <v>-0.60050000000000003</v>
      </c>
    </row>
    <row r="146" spans="1:37">
      <c r="A146" s="23">
        <v>41640</v>
      </c>
      <c r="B146" s="5" t="s">
        <v>165</v>
      </c>
      <c r="C146" s="24">
        <v>4.9513299999999996</v>
      </c>
      <c r="D146" s="24">
        <v>5.4073200000000003</v>
      </c>
      <c r="E146" s="24">
        <v>10.25719</v>
      </c>
      <c r="F146" s="24">
        <v>3.8549799999999999</v>
      </c>
      <c r="G146" s="24">
        <v>4.2024900000000001</v>
      </c>
      <c r="H146" s="24">
        <v>7.9336900000000004</v>
      </c>
      <c r="I146" s="24">
        <f t="shared" si="10"/>
        <v>36.606999999999999</v>
      </c>
      <c r="J146" s="24">
        <v>5.1983860000000002</v>
      </c>
      <c r="K146" s="24">
        <v>8.6699339999999996</v>
      </c>
      <c r="L146" s="24">
        <v>8.3495729999999995</v>
      </c>
      <c r="M146" s="24">
        <f t="shared" si="11"/>
        <v>35.226692999999997</v>
      </c>
      <c r="N146" s="24">
        <f t="shared" si="12"/>
        <v>2.47187</v>
      </c>
      <c r="O146" s="24">
        <f t="shared" si="13"/>
        <v>13.07386</v>
      </c>
      <c r="P146" s="24">
        <f t="shared" si="14"/>
        <v>3.1432500000000001</v>
      </c>
      <c r="Q146" s="24">
        <v>5.4073200000000003</v>
      </c>
      <c r="R146" s="24">
        <v>3.0490599999999999</v>
      </c>
      <c r="S146" s="24">
        <v>0.17918000000000001</v>
      </c>
      <c r="T146" s="24">
        <v>0.6018</v>
      </c>
      <c r="U146" s="24">
        <v>0.52205000000000001</v>
      </c>
      <c r="V146" s="24">
        <v>1.21851</v>
      </c>
      <c r="W146" s="24">
        <v>-0.16328999999999999</v>
      </c>
      <c r="X146" s="24">
        <v>10.25719</v>
      </c>
      <c r="Y146" s="24">
        <v>5.60806</v>
      </c>
      <c r="Z146" s="24">
        <v>0.40159</v>
      </c>
      <c r="AA146" s="24">
        <v>1.28068</v>
      </c>
      <c r="AB146" s="24">
        <v>1.29155</v>
      </c>
      <c r="AC146" s="24">
        <v>2.5828799999999998</v>
      </c>
      <c r="AD146" s="24">
        <v>-0.90756999999999999</v>
      </c>
      <c r="AE146" s="24">
        <v>7.9336900000000004</v>
      </c>
      <c r="AF146" s="24">
        <v>4.4167399999999999</v>
      </c>
      <c r="AG146" s="24">
        <v>0.26238</v>
      </c>
      <c r="AH146" s="24">
        <v>1.2607699999999999</v>
      </c>
      <c r="AI146" s="24">
        <v>0.65827000000000002</v>
      </c>
      <c r="AJ146" s="24">
        <v>1.8351200000000001</v>
      </c>
      <c r="AK146" s="24">
        <v>-0.49959999999999999</v>
      </c>
    </row>
    <row r="147" spans="1:37">
      <c r="A147" s="23">
        <v>41671</v>
      </c>
      <c r="B147" s="5" t="s">
        <v>166</v>
      </c>
      <c r="C147" s="24">
        <v>4.9140499999999996</v>
      </c>
      <c r="D147" s="24">
        <v>5.4415100000000001</v>
      </c>
      <c r="E147" s="24">
        <v>10.36299</v>
      </c>
      <c r="F147" s="24">
        <v>3.8292199999999998</v>
      </c>
      <c r="G147" s="24">
        <v>4.1683399999999997</v>
      </c>
      <c r="H147" s="24">
        <v>7.9386900000000002</v>
      </c>
      <c r="I147" s="24">
        <f t="shared" si="10"/>
        <v>36.654800000000002</v>
      </c>
      <c r="J147" s="24">
        <v>5.1408800000000001</v>
      </c>
      <c r="K147" s="24">
        <v>8.5422630000000002</v>
      </c>
      <c r="L147" s="24">
        <v>8.3169140000000006</v>
      </c>
      <c r="M147" s="24">
        <f t="shared" si="11"/>
        <v>34.911666999999994</v>
      </c>
      <c r="N147" s="24">
        <f t="shared" si="12"/>
        <v>2.6108099999999999</v>
      </c>
      <c r="O147" s="24">
        <f t="shared" si="13"/>
        <v>13.30076</v>
      </c>
      <c r="P147" s="24">
        <f t="shared" si="14"/>
        <v>3.22987</v>
      </c>
      <c r="Q147" s="24">
        <v>5.4415100000000001</v>
      </c>
      <c r="R147" s="24">
        <v>3.1090499999999999</v>
      </c>
      <c r="S147" s="24">
        <v>0.18260000000000001</v>
      </c>
      <c r="T147" s="24">
        <v>0.62612000000000001</v>
      </c>
      <c r="U147" s="24">
        <v>0.61512999999999995</v>
      </c>
      <c r="V147" s="24">
        <v>1.21417</v>
      </c>
      <c r="W147" s="24">
        <v>-0.30556</v>
      </c>
      <c r="X147" s="24">
        <v>10.36299</v>
      </c>
      <c r="Y147" s="24">
        <v>5.742</v>
      </c>
      <c r="Z147" s="24">
        <v>0.41470000000000001</v>
      </c>
      <c r="AA147" s="24">
        <v>1.29464</v>
      </c>
      <c r="AB147" s="24">
        <v>1.34023</v>
      </c>
      <c r="AC147" s="24">
        <v>2.5834700000000002</v>
      </c>
      <c r="AD147" s="24">
        <v>-1.0120499999999999</v>
      </c>
      <c r="AE147" s="24">
        <v>7.9386900000000002</v>
      </c>
      <c r="AF147" s="24">
        <v>4.4497099999999996</v>
      </c>
      <c r="AG147" s="24">
        <v>0.28654000000000002</v>
      </c>
      <c r="AH147" s="24">
        <v>1.30911</v>
      </c>
      <c r="AI147" s="24">
        <v>0.65544999999999998</v>
      </c>
      <c r="AJ147" s="24">
        <v>1.8221000000000001</v>
      </c>
      <c r="AK147" s="24">
        <v>-0.58421999999999996</v>
      </c>
    </row>
    <row r="148" spans="1:37">
      <c r="A148" s="23">
        <v>41699</v>
      </c>
      <c r="B148" s="5" t="s">
        <v>167</v>
      </c>
      <c r="C148" s="24">
        <v>5.0731400000000004</v>
      </c>
      <c r="D148" s="24">
        <v>5.6479499999999998</v>
      </c>
      <c r="E148" s="24">
        <v>10.62589</v>
      </c>
      <c r="F148" s="24">
        <v>3.9089200000000002</v>
      </c>
      <c r="G148" s="24">
        <v>4.2097300000000004</v>
      </c>
      <c r="H148" s="24">
        <v>8.1804000000000006</v>
      </c>
      <c r="I148" s="24">
        <f t="shared" si="10"/>
        <v>37.646030000000003</v>
      </c>
      <c r="J148" s="24">
        <v>5.2467370000000004</v>
      </c>
      <c r="K148" s="24">
        <v>8.7011979999999998</v>
      </c>
      <c r="L148" s="24">
        <v>8.5436560000000004</v>
      </c>
      <c r="M148" s="24">
        <f t="shared" si="11"/>
        <v>35.683381000000004</v>
      </c>
      <c r="N148" s="24">
        <f t="shared" si="12"/>
        <v>2.80355</v>
      </c>
      <c r="O148" s="24">
        <f t="shared" si="13"/>
        <v>14.20833</v>
      </c>
      <c r="P148" s="24">
        <f t="shared" si="14"/>
        <v>3.2021800000000002</v>
      </c>
      <c r="Q148" s="24">
        <v>5.6479499999999998</v>
      </c>
      <c r="R148" s="24">
        <v>3.3698600000000001</v>
      </c>
      <c r="S148" s="24">
        <v>0.19386999999999999</v>
      </c>
      <c r="T148" s="24">
        <v>0.61504999999999999</v>
      </c>
      <c r="U148" s="24">
        <v>0.73765999999999998</v>
      </c>
      <c r="V148" s="24">
        <v>1.21102</v>
      </c>
      <c r="W148" s="24">
        <v>-0.47949999999999998</v>
      </c>
      <c r="X148" s="24">
        <v>10.62589</v>
      </c>
      <c r="Y148" s="24">
        <v>6.1257799999999998</v>
      </c>
      <c r="Z148" s="24">
        <v>0.41583999999999999</v>
      </c>
      <c r="AA148" s="24">
        <v>1.2726299999999999</v>
      </c>
      <c r="AB148" s="24">
        <v>1.3346899999999999</v>
      </c>
      <c r="AC148" s="24">
        <v>2.5685699999999998</v>
      </c>
      <c r="AD148" s="24">
        <v>-1.09161</v>
      </c>
      <c r="AE148" s="24">
        <v>8.1804000000000006</v>
      </c>
      <c r="AF148" s="24">
        <v>4.7126900000000003</v>
      </c>
      <c r="AG148" s="24">
        <v>0.29103000000000001</v>
      </c>
      <c r="AH148" s="24">
        <v>1.3145</v>
      </c>
      <c r="AI148" s="24">
        <v>0.73119999999999996</v>
      </c>
      <c r="AJ148" s="24">
        <v>1.8195699999999999</v>
      </c>
      <c r="AK148" s="24">
        <v>-0.68859000000000004</v>
      </c>
    </row>
    <row r="149" spans="1:37">
      <c r="A149" s="23">
        <v>41730</v>
      </c>
      <c r="B149" s="5" t="s">
        <v>168</v>
      </c>
      <c r="C149" s="24">
        <v>4.7944599999999999</v>
      </c>
      <c r="D149" s="24">
        <v>5.3712099999999996</v>
      </c>
      <c r="E149" s="24">
        <v>9.8072499999999998</v>
      </c>
      <c r="F149" s="24">
        <v>3.7314500000000002</v>
      </c>
      <c r="G149" s="24">
        <v>4.0415200000000002</v>
      </c>
      <c r="H149" s="24">
        <v>7.8199699999999996</v>
      </c>
      <c r="I149" s="24">
        <f t="shared" si="10"/>
        <v>35.565859999999994</v>
      </c>
      <c r="J149" s="24">
        <v>5.0068210000000004</v>
      </c>
      <c r="K149" s="24">
        <v>8.3554130000000004</v>
      </c>
      <c r="L149" s="24">
        <v>8.0604940000000003</v>
      </c>
      <c r="M149" s="24">
        <f t="shared" si="11"/>
        <v>33.990158000000001</v>
      </c>
      <c r="N149" s="24">
        <f t="shared" si="12"/>
        <v>2.8841399999999999</v>
      </c>
      <c r="O149" s="24">
        <f t="shared" si="13"/>
        <v>12.55326</v>
      </c>
      <c r="P149" s="24">
        <f t="shared" si="14"/>
        <v>3.22201</v>
      </c>
      <c r="Q149" s="24">
        <v>5.3712099999999996</v>
      </c>
      <c r="R149" s="24">
        <v>2.98021</v>
      </c>
      <c r="S149" s="24">
        <v>0.17743999999999999</v>
      </c>
      <c r="T149" s="24">
        <v>0.57377</v>
      </c>
      <c r="U149" s="24">
        <v>0.77078000000000002</v>
      </c>
      <c r="V149" s="24">
        <v>1.2002999999999999</v>
      </c>
      <c r="W149" s="24">
        <v>-0.33129999999999998</v>
      </c>
      <c r="X149" s="24">
        <v>9.8072499999999998</v>
      </c>
      <c r="Y149" s="24">
        <v>5.3505000000000003</v>
      </c>
      <c r="Z149" s="24">
        <v>0.40532000000000001</v>
      </c>
      <c r="AA149" s="24">
        <v>1.2926899999999999</v>
      </c>
      <c r="AB149" s="24">
        <v>1.37191</v>
      </c>
      <c r="AC149" s="24">
        <v>2.3417400000000002</v>
      </c>
      <c r="AD149" s="24">
        <v>-0.95489999999999997</v>
      </c>
      <c r="AE149" s="24">
        <v>7.8199699999999996</v>
      </c>
      <c r="AF149" s="24">
        <v>4.22255</v>
      </c>
      <c r="AG149" s="24">
        <v>0.27759</v>
      </c>
      <c r="AH149" s="24">
        <v>1.35555</v>
      </c>
      <c r="AI149" s="24">
        <v>0.74145000000000005</v>
      </c>
      <c r="AJ149" s="24">
        <v>1.8127200000000001</v>
      </c>
      <c r="AK149" s="24">
        <v>-0.58989999999999998</v>
      </c>
    </row>
    <row r="150" spans="1:37">
      <c r="A150" s="23">
        <v>41760</v>
      </c>
      <c r="B150" s="5" t="s">
        <v>169</v>
      </c>
      <c r="C150" s="24">
        <v>4.8369299999999997</v>
      </c>
      <c r="D150" s="24">
        <v>5.4105999999999996</v>
      </c>
      <c r="E150" s="24">
        <v>10.097049999999999</v>
      </c>
      <c r="F150" s="24">
        <v>3.7532199999999998</v>
      </c>
      <c r="G150" s="24">
        <v>4.0801600000000002</v>
      </c>
      <c r="H150" s="24">
        <v>7.92293</v>
      </c>
      <c r="I150" s="24">
        <f t="shared" si="10"/>
        <v>36.10089</v>
      </c>
      <c r="J150" s="24">
        <v>5.0332679999999996</v>
      </c>
      <c r="K150" s="24">
        <v>8.3843309999999995</v>
      </c>
      <c r="L150" s="24">
        <v>8.0909580000000005</v>
      </c>
      <c r="M150" s="24">
        <f t="shared" si="11"/>
        <v>34.178866999999997</v>
      </c>
      <c r="N150" s="24">
        <f t="shared" si="12"/>
        <v>3.1561300000000001</v>
      </c>
      <c r="O150" s="24">
        <f t="shared" si="13"/>
        <v>12.850909999999999</v>
      </c>
      <c r="P150" s="24">
        <f t="shared" si="14"/>
        <v>3.23007</v>
      </c>
      <c r="Q150" s="24">
        <v>5.4105999999999996</v>
      </c>
      <c r="R150" s="24">
        <v>3.0097999999999998</v>
      </c>
      <c r="S150" s="24">
        <v>0.16608999999999999</v>
      </c>
      <c r="T150" s="24">
        <v>0.57587999999999995</v>
      </c>
      <c r="U150" s="24">
        <v>0.81530000000000002</v>
      </c>
      <c r="V150" s="24">
        <v>1.2005300000000001</v>
      </c>
      <c r="W150" s="24">
        <v>-0.35699999999999998</v>
      </c>
      <c r="X150" s="24">
        <v>10.097049999999999</v>
      </c>
      <c r="Y150" s="24">
        <v>5.4984999999999999</v>
      </c>
      <c r="Z150" s="24">
        <v>0.41198000000000001</v>
      </c>
      <c r="AA150" s="24">
        <v>1.28203</v>
      </c>
      <c r="AB150" s="24">
        <v>1.5847500000000001</v>
      </c>
      <c r="AC150" s="24">
        <v>2.3624399999999999</v>
      </c>
      <c r="AD150" s="24">
        <v>-1.0426500000000001</v>
      </c>
      <c r="AE150" s="24">
        <v>7.92293</v>
      </c>
      <c r="AF150" s="24">
        <v>4.3426099999999996</v>
      </c>
      <c r="AG150" s="24">
        <v>0.27245000000000003</v>
      </c>
      <c r="AH150" s="24">
        <v>1.37216</v>
      </c>
      <c r="AI150" s="24">
        <v>0.75607999999999997</v>
      </c>
      <c r="AJ150" s="24">
        <v>1.8125899999999999</v>
      </c>
      <c r="AK150" s="24">
        <v>-0.63295999999999997</v>
      </c>
    </row>
    <row r="151" spans="1:37">
      <c r="A151" s="23">
        <v>41791</v>
      </c>
      <c r="B151" s="5" t="s">
        <v>170</v>
      </c>
      <c r="C151" s="24">
        <v>4.79176</v>
      </c>
      <c r="D151" s="24">
        <v>5.3257399999999997</v>
      </c>
      <c r="E151" s="24">
        <v>9.9130699999999994</v>
      </c>
      <c r="F151" s="24">
        <v>3.6947999999999999</v>
      </c>
      <c r="G151" s="24">
        <v>4.0151599999999998</v>
      </c>
      <c r="H151" s="24">
        <v>7.8617800000000004</v>
      </c>
      <c r="I151" s="24">
        <f t="shared" si="10"/>
        <v>35.602310000000003</v>
      </c>
      <c r="J151" s="24">
        <v>4.9995859999999999</v>
      </c>
      <c r="K151" s="24">
        <v>8.2822820000000004</v>
      </c>
      <c r="L151" s="24">
        <v>8.0818010000000005</v>
      </c>
      <c r="M151" s="24">
        <f t="shared" si="11"/>
        <v>33.865389</v>
      </c>
      <c r="N151" s="24">
        <f t="shared" si="12"/>
        <v>2.90347</v>
      </c>
      <c r="O151" s="24">
        <f t="shared" si="13"/>
        <v>12.82321</v>
      </c>
      <c r="P151" s="24">
        <f t="shared" si="14"/>
        <v>3.25814</v>
      </c>
      <c r="Q151" s="24">
        <v>5.3257399999999997</v>
      </c>
      <c r="R151" s="24">
        <v>2.9895299999999998</v>
      </c>
      <c r="S151" s="24">
        <v>0.15937000000000001</v>
      </c>
      <c r="T151" s="24">
        <v>0.57743999999999995</v>
      </c>
      <c r="U151" s="24">
        <v>0.76504000000000005</v>
      </c>
      <c r="V151" s="24">
        <v>1.1974499999999999</v>
      </c>
      <c r="W151" s="24">
        <v>-0.36309999999999998</v>
      </c>
      <c r="X151" s="24">
        <v>9.9130699999999994</v>
      </c>
      <c r="Y151" s="24">
        <v>5.50265</v>
      </c>
      <c r="Z151" s="24">
        <v>0.40845999999999999</v>
      </c>
      <c r="AA151" s="24">
        <v>1.2838499999999999</v>
      </c>
      <c r="AB151" s="24">
        <v>1.4056999999999999</v>
      </c>
      <c r="AC151" s="24">
        <v>2.3529100000000001</v>
      </c>
      <c r="AD151" s="24">
        <v>-1.0405</v>
      </c>
      <c r="AE151" s="24">
        <v>7.8617800000000004</v>
      </c>
      <c r="AF151" s="24">
        <v>4.3310300000000002</v>
      </c>
      <c r="AG151" s="24">
        <v>0.26679000000000003</v>
      </c>
      <c r="AH151" s="24">
        <v>1.3968499999999999</v>
      </c>
      <c r="AI151" s="24">
        <v>0.73272999999999999</v>
      </c>
      <c r="AJ151" s="24">
        <v>1.8061799999999999</v>
      </c>
      <c r="AK151" s="24">
        <v>-0.67178000000000004</v>
      </c>
    </row>
    <row r="152" spans="1:37">
      <c r="A152" s="23">
        <v>41821</v>
      </c>
      <c r="B152" s="5" t="s">
        <v>171</v>
      </c>
      <c r="C152" s="24">
        <v>4.7609599999999999</v>
      </c>
      <c r="D152" s="24">
        <v>5.3420300000000003</v>
      </c>
      <c r="E152" s="24">
        <v>9.7581199999999999</v>
      </c>
      <c r="F152" s="24">
        <v>3.6920000000000002</v>
      </c>
      <c r="G152" s="24">
        <v>3.9992899999999998</v>
      </c>
      <c r="H152" s="24">
        <v>7.82897</v>
      </c>
      <c r="I152" s="24">
        <f t="shared" si="10"/>
        <v>35.381369999999997</v>
      </c>
      <c r="J152" s="24">
        <v>5.0062790000000001</v>
      </c>
      <c r="K152" s="24">
        <v>8.3079850000000004</v>
      </c>
      <c r="L152" s="24">
        <v>8.0591449999999991</v>
      </c>
      <c r="M152" s="24">
        <f t="shared" si="11"/>
        <v>33.825658999999995</v>
      </c>
      <c r="N152" s="24">
        <f t="shared" si="12"/>
        <v>2.78565</v>
      </c>
      <c r="O152" s="24">
        <f t="shared" si="13"/>
        <v>12.755130000000001</v>
      </c>
      <c r="P152" s="24">
        <f t="shared" si="14"/>
        <v>3.21976</v>
      </c>
      <c r="Q152" s="24">
        <v>5.3420300000000003</v>
      </c>
      <c r="R152" s="24">
        <v>2.9919500000000001</v>
      </c>
      <c r="S152" s="24">
        <v>0.15229999999999999</v>
      </c>
      <c r="T152" s="24">
        <v>0.59577000000000002</v>
      </c>
      <c r="U152" s="24">
        <v>0.77546000000000004</v>
      </c>
      <c r="V152" s="24">
        <v>1.2041999999999999</v>
      </c>
      <c r="W152" s="24">
        <v>-0.37764999999999999</v>
      </c>
      <c r="X152" s="24">
        <v>9.7581199999999999</v>
      </c>
      <c r="Y152" s="24">
        <v>5.4948899999999998</v>
      </c>
      <c r="Z152" s="24">
        <v>0.39201999999999998</v>
      </c>
      <c r="AA152" s="24">
        <v>1.24075</v>
      </c>
      <c r="AB152" s="24">
        <v>1.2508900000000001</v>
      </c>
      <c r="AC152" s="24">
        <v>2.3627400000000001</v>
      </c>
      <c r="AD152" s="24">
        <v>-0.98316999999999999</v>
      </c>
      <c r="AE152" s="24">
        <v>7.82897</v>
      </c>
      <c r="AF152" s="24">
        <v>4.2682900000000004</v>
      </c>
      <c r="AG152" s="24">
        <v>0.25236999999999998</v>
      </c>
      <c r="AH152" s="24">
        <v>1.38324</v>
      </c>
      <c r="AI152" s="24">
        <v>0.75929999999999997</v>
      </c>
      <c r="AJ152" s="24">
        <v>1.81803</v>
      </c>
      <c r="AK152" s="24">
        <v>-0.65225999999999995</v>
      </c>
    </row>
    <row r="153" spans="1:37">
      <c r="A153" s="23">
        <v>41852</v>
      </c>
      <c r="B153" s="5" t="s">
        <v>172</v>
      </c>
      <c r="C153" s="24">
        <v>4.7399300000000002</v>
      </c>
      <c r="D153" s="24">
        <v>5.3388400000000003</v>
      </c>
      <c r="E153" s="24">
        <v>9.6993600000000004</v>
      </c>
      <c r="F153" s="24">
        <v>3.6748799999999999</v>
      </c>
      <c r="G153" s="24">
        <v>3.9856199999999999</v>
      </c>
      <c r="H153" s="24">
        <v>7.86625</v>
      </c>
      <c r="I153" s="24">
        <f t="shared" si="10"/>
        <v>35.304879999999997</v>
      </c>
      <c r="J153" s="24">
        <v>4.9707429999999997</v>
      </c>
      <c r="K153" s="24">
        <v>8.260249</v>
      </c>
      <c r="L153" s="24">
        <v>8.0233310000000007</v>
      </c>
      <c r="M153" s="24">
        <f t="shared" si="11"/>
        <v>33.654753000000007</v>
      </c>
      <c r="N153" s="24">
        <f t="shared" si="12"/>
        <v>2.9413099999999996</v>
      </c>
      <c r="O153" s="24">
        <f t="shared" si="13"/>
        <v>12.630269999999999</v>
      </c>
      <c r="P153" s="24">
        <f t="shared" si="14"/>
        <v>3.2571500000000002</v>
      </c>
      <c r="Q153" s="24">
        <v>5.3388400000000003</v>
      </c>
      <c r="R153" s="24">
        <v>2.9962599999999999</v>
      </c>
      <c r="S153" s="24">
        <v>0.14863999999999999</v>
      </c>
      <c r="T153" s="24">
        <v>0.58116000000000001</v>
      </c>
      <c r="U153" s="24">
        <v>0.82684999999999997</v>
      </c>
      <c r="V153" s="24">
        <v>1.2013</v>
      </c>
      <c r="W153" s="24">
        <v>-0.41538000000000003</v>
      </c>
      <c r="X153" s="24">
        <v>9.6993600000000004</v>
      </c>
      <c r="Y153" s="24">
        <v>5.3780799999999997</v>
      </c>
      <c r="Z153" s="24">
        <v>0.40481</v>
      </c>
      <c r="AA153" s="24">
        <v>1.26498</v>
      </c>
      <c r="AB153" s="24">
        <v>1.28409</v>
      </c>
      <c r="AC153" s="24">
        <v>2.3567499999999999</v>
      </c>
      <c r="AD153" s="24">
        <v>-0.98934999999999995</v>
      </c>
      <c r="AE153" s="24">
        <v>7.86625</v>
      </c>
      <c r="AF153" s="24">
        <v>4.2559300000000002</v>
      </c>
      <c r="AG153" s="24">
        <v>0.25818000000000002</v>
      </c>
      <c r="AH153" s="24">
        <v>1.4110100000000001</v>
      </c>
      <c r="AI153" s="24">
        <v>0.83037000000000005</v>
      </c>
      <c r="AJ153" s="24">
        <v>1.8132900000000001</v>
      </c>
      <c r="AK153" s="24">
        <v>-0.70252999999999999</v>
      </c>
    </row>
    <row r="154" spans="1:37">
      <c r="A154" s="23">
        <v>41883</v>
      </c>
      <c r="B154" s="5" t="s">
        <v>173</v>
      </c>
      <c r="C154" s="24">
        <v>4.7781200000000004</v>
      </c>
      <c r="D154" s="24">
        <v>5.3264899999999997</v>
      </c>
      <c r="E154" s="24">
        <v>9.7559299999999993</v>
      </c>
      <c r="F154" s="24">
        <v>3.70634</v>
      </c>
      <c r="G154" s="24">
        <v>4.0080499999999999</v>
      </c>
      <c r="H154" s="24">
        <v>7.8800800000000004</v>
      </c>
      <c r="I154" s="24">
        <f t="shared" si="10"/>
        <v>35.455010000000001</v>
      </c>
      <c r="J154" s="24">
        <v>5.0150600000000001</v>
      </c>
      <c r="K154" s="24">
        <v>8.3122530000000001</v>
      </c>
      <c r="L154" s="24">
        <v>8.0865469999999995</v>
      </c>
      <c r="M154" s="24">
        <f t="shared" si="11"/>
        <v>33.906369999999995</v>
      </c>
      <c r="N154" s="24">
        <f t="shared" si="12"/>
        <v>2.9370800000000004</v>
      </c>
      <c r="O154" s="24">
        <f t="shared" si="13"/>
        <v>12.62796</v>
      </c>
      <c r="P154" s="24">
        <f t="shared" si="14"/>
        <v>3.1903600000000001</v>
      </c>
      <c r="Q154" s="24">
        <v>5.3264899999999997</v>
      </c>
      <c r="R154" s="24">
        <v>2.94455</v>
      </c>
      <c r="S154" s="24">
        <v>0.15051999999999999</v>
      </c>
      <c r="T154" s="24">
        <v>0.56237000000000004</v>
      </c>
      <c r="U154" s="24">
        <v>0.80386999999999997</v>
      </c>
      <c r="V154" s="24">
        <v>1.20123</v>
      </c>
      <c r="W154" s="24">
        <v>-0.33605000000000002</v>
      </c>
      <c r="X154" s="24">
        <v>9.7559299999999993</v>
      </c>
      <c r="Y154" s="24">
        <v>5.4410100000000003</v>
      </c>
      <c r="Z154" s="24">
        <v>0.39878000000000002</v>
      </c>
      <c r="AA154" s="24">
        <v>1.2429600000000001</v>
      </c>
      <c r="AB154" s="24">
        <v>1.2917400000000001</v>
      </c>
      <c r="AC154" s="24">
        <v>2.34944</v>
      </c>
      <c r="AD154" s="24">
        <v>-0.96799000000000002</v>
      </c>
      <c r="AE154" s="24">
        <v>7.8800800000000004</v>
      </c>
      <c r="AF154" s="24">
        <v>4.2423999999999999</v>
      </c>
      <c r="AG154" s="24">
        <v>0.25657000000000002</v>
      </c>
      <c r="AH154" s="24">
        <v>1.38503</v>
      </c>
      <c r="AI154" s="24">
        <v>0.84147000000000005</v>
      </c>
      <c r="AJ154" s="24">
        <v>1.81402</v>
      </c>
      <c r="AK154" s="24">
        <v>-0.65941000000000005</v>
      </c>
    </row>
    <row r="155" spans="1:37">
      <c r="A155" s="23">
        <v>41913</v>
      </c>
      <c r="B155" s="5" t="s">
        <v>174</v>
      </c>
      <c r="C155" s="24">
        <v>4.7774900000000002</v>
      </c>
      <c r="D155" s="24">
        <v>5.3579699999999999</v>
      </c>
      <c r="E155" s="24">
        <v>9.7695299999999996</v>
      </c>
      <c r="F155" s="24">
        <v>3.7205699999999999</v>
      </c>
      <c r="G155" s="24">
        <v>4.0236900000000002</v>
      </c>
      <c r="H155" s="24">
        <v>7.9016999999999999</v>
      </c>
      <c r="I155" s="24">
        <f t="shared" si="10"/>
        <v>35.550949999999993</v>
      </c>
      <c r="J155" s="24">
        <v>5.0299019999999999</v>
      </c>
      <c r="K155" s="24">
        <v>8.3513649999999995</v>
      </c>
      <c r="L155" s="24">
        <v>8.1104299999999991</v>
      </c>
      <c r="M155" s="24">
        <f t="shared" si="11"/>
        <v>34.013446999999999</v>
      </c>
      <c r="N155" s="24">
        <f t="shared" si="12"/>
        <v>2.9659399999999998</v>
      </c>
      <c r="O155" s="24">
        <f t="shared" si="13"/>
        <v>12.6873</v>
      </c>
      <c r="P155" s="24">
        <f t="shared" si="14"/>
        <v>3.1495600000000001</v>
      </c>
      <c r="Q155" s="24">
        <v>5.3579699999999999</v>
      </c>
      <c r="R155" s="24">
        <v>2.9781399999999998</v>
      </c>
      <c r="S155" s="24">
        <v>0.15604000000000001</v>
      </c>
      <c r="T155" s="24">
        <v>0.55396999999999996</v>
      </c>
      <c r="U155" s="24">
        <v>0.81044000000000005</v>
      </c>
      <c r="V155" s="24">
        <v>1.2050799999999999</v>
      </c>
      <c r="W155" s="24">
        <v>-0.34570000000000001</v>
      </c>
      <c r="X155" s="24">
        <v>9.7695299999999996</v>
      </c>
      <c r="Y155" s="24">
        <v>5.4454500000000001</v>
      </c>
      <c r="Z155" s="24">
        <v>0.40360000000000001</v>
      </c>
      <c r="AA155" s="24">
        <v>1.2177899999999999</v>
      </c>
      <c r="AB155" s="24">
        <v>1.31545</v>
      </c>
      <c r="AC155" s="24">
        <v>2.34802</v>
      </c>
      <c r="AD155" s="24">
        <v>-0.96079000000000003</v>
      </c>
      <c r="AE155" s="24">
        <v>7.9016999999999999</v>
      </c>
      <c r="AF155" s="24">
        <v>4.2637099999999997</v>
      </c>
      <c r="AG155" s="24">
        <v>0.25347999999999998</v>
      </c>
      <c r="AH155" s="24">
        <v>1.3777999999999999</v>
      </c>
      <c r="AI155" s="24">
        <v>0.84004999999999996</v>
      </c>
      <c r="AJ155" s="24">
        <v>1.81999</v>
      </c>
      <c r="AK155" s="24">
        <v>-0.65332000000000001</v>
      </c>
    </row>
    <row r="156" spans="1:37">
      <c r="A156" s="23">
        <v>41944</v>
      </c>
      <c r="B156" s="5" t="s">
        <v>175</v>
      </c>
      <c r="C156" s="24">
        <v>4.76328</v>
      </c>
      <c r="D156" s="24">
        <v>5.3483700000000001</v>
      </c>
      <c r="E156" s="24">
        <v>9.6887899999999991</v>
      </c>
      <c r="F156" s="24">
        <v>3.70899</v>
      </c>
      <c r="G156" s="24">
        <v>4.0135100000000001</v>
      </c>
      <c r="H156" s="24">
        <v>7.8906700000000001</v>
      </c>
      <c r="I156" s="24">
        <f t="shared" si="10"/>
        <v>35.413610000000006</v>
      </c>
      <c r="J156" s="24">
        <v>5.0191420000000004</v>
      </c>
      <c r="K156" s="24">
        <v>8.3333080000000006</v>
      </c>
      <c r="L156" s="24">
        <v>8.0734750000000002</v>
      </c>
      <c r="M156" s="24">
        <f t="shared" si="11"/>
        <v>33.911704999999998</v>
      </c>
      <c r="N156" s="24">
        <f t="shared" si="12"/>
        <v>2.9283000000000001</v>
      </c>
      <c r="O156" s="24">
        <f t="shared" si="13"/>
        <v>12.734210000000001</v>
      </c>
      <c r="P156" s="24">
        <f t="shared" si="14"/>
        <v>3.13252</v>
      </c>
      <c r="Q156" s="24">
        <v>5.3483700000000001</v>
      </c>
      <c r="R156" s="24">
        <v>3.00197</v>
      </c>
      <c r="S156" s="24">
        <v>0.15098</v>
      </c>
      <c r="T156" s="24">
        <v>0.55278000000000005</v>
      </c>
      <c r="U156" s="24">
        <v>0.81542999999999999</v>
      </c>
      <c r="V156" s="24">
        <v>1.1983299999999999</v>
      </c>
      <c r="W156" s="24">
        <v>-0.37114000000000003</v>
      </c>
      <c r="X156" s="24">
        <v>9.6887899999999991</v>
      </c>
      <c r="Y156" s="24">
        <v>5.4280099999999996</v>
      </c>
      <c r="Z156" s="24">
        <v>0.39824999999999999</v>
      </c>
      <c r="AA156" s="24">
        <v>1.20082</v>
      </c>
      <c r="AB156" s="24">
        <v>1.2867900000000001</v>
      </c>
      <c r="AC156" s="24">
        <v>2.3310300000000002</v>
      </c>
      <c r="AD156" s="24">
        <v>-0.95609999999999995</v>
      </c>
      <c r="AE156" s="24">
        <v>7.8906700000000001</v>
      </c>
      <c r="AF156" s="24">
        <v>4.3042299999999996</v>
      </c>
      <c r="AG156" s="24">
        <v>0.24709999999999999</v>
      </c>
      <c r="AH156" s="24">
        <v>1.3789199999999999</v>
      </c>
      <c r="AI156" s="24">
        <v>0.82608000000000004</v>
      </c>
      <c r="AJ156" s="24">
        <v>1.80888</v>
      </c>
      <c r="AK156" s="24">
        <v>-0.67452999999999996</v>
      </c>
    </row>
    <row r="157" spans="1:37">
      <c r="A157" s="23">
        <v>41974</v>
      </c>
      <c r="B157" s="5" t="s">
        <v>176</v>
      </c>
      <c r="C157" s="24">
        <v>4.8094599999999996</v>
      </c>
      <c r="D157" s="24">
        <v>5.3993599999999997</v>
      </c>
      <c r="E157" s="24">
        <v>9.7709299999999999</v>
      </c>
      <c r="F157" s="24">
        <v>3.7239100000000001</v>
      </c>
      <c r="G157" s="24">
        <v>4.0157800000000003</v>
      </c>
      <c r="H157" s="24">
        <v>7.8628999999999998</v>
      </c>
      <c r="I157" s="24">
        <f t="shared" si="10"/>
        <v>35.582340000000002</v>
      </c>
      <c r="J157" s="24">
        <v>5.0219839999999998</v>
      </c>
      <c r="K157" s="24">
        <v>8.3345540000000007</v>
      </c>
      <c r="L157" s="24">
        <v>8.0961850000000002</v>
      </c>
      <c r="M157" s="24">
        <f t="shared" si="11"/>
        <v>34.001873000000003</v>
      </c>
      <c r="N157" s="24">
        <f t="shared" si="12"/>
        <v>2.8937900000000001</v>
      </c>
      <c r="O157" s="24">
        <f t="shared" si="13"/>
        <v>12.9216</v>
      </c>
      <c r="P157" s="24">
        <f t="shared" si="14"/>
        <v>3.1088300000000002</v>
      </c>
      <c r="Q157" s="24">
        <v>5.3993599999999997</v>
      </c>
      <c r="R157" s="24">
        <v>3.0714199999999998</v>
      </c>
      <c r="S157" s="24">
        <v>0.15472</v>
      </c>
      <c r="T157" s="24">
        <v>0.55959999999999999</v>
      </c>
      <c r="U157" s="24">
        <v>0.81645999999999996</v>
      </c>
      <c r="V157" s="24">
        <v>1.2041299999999999</v>
      </c>
      <c r="W157" s="24">
        <v>-0.40698000000000001</v>
      </c>
      <c r="X157" s="24">
        <v>9.7709299999999999</v>
      </c>
      <c r="Y157" s="24">
        <v>5.5305400000000002</v>
      </c>
      <c r="Z157" s="24">
        <v>0.38750000000000001</v>
      </c>
      <c r="AA157" s="24">
        <v>1.17543</v>
      </c>
      <c r="AB157" s="24">
        <v>1.32639</v>
      </c>
      <c r="AC157" s="24">
        <v>2.3313899999999999</v>
      </c>
      <c r="AD157" s="24">
        <v>-0.98031999999999997</v>
      </c>
      <c r="AE157" s="24">
        <v>7.8628999999999998</v>
      </c>
      <c r="AF157" s="24">
        <v>4.3196399999999997</v>
      </c>
      <c r="AG157" s="24">
        <v>0.24945999999999999</v>
      </c>
      <c r="AH157" s="24">
        <v>1.3737999999999999</v>
      </c>
      <c r="AI157" s="24">
        <v>0.75094000000000005</v>
      </c>
      <c r="AJ157" s="24">
        <v>1.8177300000000001</v>
      </c>
      <c r="AK157" s="24">
        <v>-0.64866000000000001</v>
      </c>
    </row>
    <row r="158" spans="1:37">
      <c r="A158" s="23">
        <v>42005</v>
      </c>
      <c r="B158" s="5" t="s">
        <v>177</v>
      </c>
      <c r="C158" s="24">
        <v>4.8855599999999999</v>
      </c>
      <c r="D158" s="24">
        <v>5.4598199999999997</v>
      </c>
      <c r="E158" s="24">
        <v>9.7967099999999991</v>
      </c>
      <c r="F158" s="24">
        <v>3.7975300000000001</v>
      </c>
      <c r="G158" s="24">
        <v>4.1094499999999998</v>
      </c>
      <c r="H158" s="24">
        <v>8.0137400000000003</v>
      </c>
      <c r="I158" s="24">
        <f t="shared" si="10"/>
        <v>36.062809999999999</v>
      </c>
      <c r="J158" s="24">
        <v>5.0707820000000003</v>
      </c>
      <c r="K158" s="24">
        <v>8.4944849999999992</v>
      </c>
      <c r="L158" s="24">
        <v>8.1106850000000001</v>
      </c>
      <c r="M158" s="24">
        <f t="shared" si="11"/>
        <v>34.468491999999998</v>
      </c>
      <c r="N158" s="24">
        <f t="shared" si="12"/>
        <v>2.92014</v>
      </c>
      <c r="O158" s="24">
        <f t="shared" si="13"/>
        <v>12.7361</v>
      </c>
      <c r="P158" s="24">
        <f t="shared" si="14"/>
        <v>3.2616199999999997</v>
      </c>
      <c r="Q158" s="24">
        <v>5.4598199999999997</v>
      </c>
      <c r="R158" s="24">
        <v>2.9689999999999999</v>
      </c>
      <c r="S158" s="24">
        <v>0.15833</v>
      </c>
      <c r="T158" s="24">
        <v>0.59155000000000002</v>
      </c>
      <c r="U158" s="24">
        <v>0.83150000000000002</v>
      </c>
      <c r="V158" s="24">
        <v>1.1989300000000001</v>
      </c>
      <c r="W158" s="24">
        <v>-0.28949000000000003</v>
      </c>
      <c r="X158" s="24">
        <v>9.7967099999999991</v>
      </c>
      <c r="Y158" s="24">
        <v>5.4206200000000004</v>
      </c>
      <c r="Z158" s="24">
        <v>0.36967</v>
      </c>
      <c r="AA158" s="24">
        <v>1.2413799999999999</v>
      </c>
      <c r="AB158" s="24">
        <v>1.3163499999999999</v>
      </c>
      <c r="AC158" s="24">
        <v>2.3178200000000002</v>
      </c>
      <c r="AD158" s="24">
        <v>-0.86912</v>
      </c>
      <c r="AE158" s="24">
        <v>8.0137400000000003</v>
      </c>
      <c r="AF158" s="24">
        <v>4.3464799999999997</v>
      </c>
      <c r="AG158" s="24">
        <v>0.25042999999999999</v>
      </c>
      <c r="AH158" s="24">
        <v>1.42869</v>
      </c>
      <c r="AI158" s="24">
        <v>0.77229000000000003</v>
      </c>
      <c r="AJ158" s="24">
        <v>1.8080400000000001</v>
      </c>
      <c r="AK158" s="24">
        <v>-0.59218999999999999</v>
      </c>
    </row>
    <row r="159" spans="1:37">
      <c r="A159" s="23">
        <v>42036</v>
      </c>
      <c r="B159" s="5" t="s">
        <v>178</v>
      </c>
      <c r="C159" s="24">
        <v>4.7715699999999996</v>
      </c>
      <c r="D159" s="24">
        <v>5.4033300000000004</v>
      </c>
      <c r="E159" s="24">
        <v>9.7049800000000008</v>
      </c>
      <c r="F159" s="24">
        <v>3.7198600000000002</v>
      </c>
      <c r="G159" s="24">
        <v>4.02475</v>
      </c>
      <c r="H159" s="24">
        <v>7.9217399999999998</v>
      </c>
      <c r="I159" s="24">
        <f t="shared" si="10"/>
        <v>35.546230000000001</v>
      </c>
      <c r="J159" s="24">
        <v>5.036181</v>
      </c>
      <c r="K159" s="24">
        <v>8.372268</v>
      </c>
      <c r="L159" s="24">
        <v>8.1121409999999994</v>
      </c>
      <c r="M159" s="24">
        <f t="shared" si="11"/>
        <v>34.036770000000004</v>
      </c>
      <c r="N159" s="24">
        <f t="shared" si="12"/>
        <v>2.90381</v>
      </c>
      <c r="O159" s="24">
        <f t="shared" si="13"/>
        <v>12.85436</v>
      </c>
      <c r="P159" s="24">
        <f t="shared" si="14"/>
        <v>3.1846199999999998</v>
      </c>
      <c r="Q159" s="24">
        <v>5.4033300000000004</v>
      </c>
      <c r="R159" s="24">
        <v>3.0139800000000001</v>
      </c>
      <c r="S159" s="24">
        <v>0.16009000000000001</v>
      </c>
      <c r="T159" s="24">
        <v>0.55659999999999998</v>
      </c>
      <c r="U159" s="24">
        <v>0.87721000000000005</v>
      </c>
      <c r="V159" s="24">
        <v>1.18662</v>
      </c>
      <c r="W159" s="24">
        <v>-0.39116000000000001</v>
      </c>
      <c r="X159" s="24">
        <v>9.7049800000000008</v>
      </c>
      <c r="Y159" s="24">
        <v>5.4771999999999998</v>
      </c>
      <c r="Z159" s="24">
        <v>0.37723000000000001</v>
      </c>
      <c r="AA159" s="24">
        <v>1.2318100000000001</v>
      </c>
      <c r="AB159" s="24">
        <v>1.2492099999999999</v>
      </c>
      <c r="AC159" s="24">
        <v>2.3082400000000001</v>
      </c>
      <c r="AD159" s="24">
        <v>-0.93871000000000004</v>
      </c>
      <c r="AE159" s="24">
        <v>7.9217399999999998</v>
      </c>
      <c r="AF159" s="24">
        <v>4.3631799999999998</v>
      </c>
      <c r="AG159" s="24">
        <v>0.25764999999999999</v>
      </c>
      <c r="AH159" s="24">
        <v>1.39621</v>
      </c>
      <c r="AI159" s="24">
        <v>0.77739000000000003</v>
      </c>
      <c r="AJ159" s="24">
        <v>1.79138</v>
      </c>
      <c r="AK159" s="24">
        <v>-0.66405000000000003</v>
      </c>
    </row>
    <row r="160" spans="1:37">
      <c r="A160" s="23">
        <v>42064</v>
      </c>
      <c r="B160" s="5" t="s">
        <v>179</v>
      </c>
      <c r="C160" s="24">
        <v>4.8439100000000002</v>
      </c>
      <c r="D160" s="24">
        <v>5.3679100000000002</v>
      </c>
      <c r="E160" s="24">
        <v>9.8116099999999999</v>
      </c>
      <c r="F160" s="24">
        <v>3.7214900000000002</v>
      </c>
      <c r="G160" s="24">
        <v>4.0310699999999997</v>
      </c>
      <c r="H160" s="24">
        <v>7.9509299999999996</v>
      </c>
      <c r="I160" s="24">
        <f t="shared" si="10"/>
        <v>35.726919999999993</v>
      </c>
      <c r="J160" s="24">
        <v>5.033525</v>
      </c>
      <c r="K160" s="24">
        <v>8.3883799999999997</v>
      </c>
      <c r="L160" s="24">
        <v>8.1034380000000006</v>
      </c>
      <c r="M160" s="24">
        <f t="shared" si="11"/>
        <v>34.121813000000003</v>
      </c>
      <c r="N160" s="24">
        <f t="shared" si="12"/>
        <v>2.8692799999999998</v>
      </c>
      <c r="O160" s="24">
        <f t="shared" si="13"/>
        <v>12.837869999999999</v>
      </c>
      <c r="P160" s="24">
        <f t="shared" si="14"/>
        <v>3.3275899999999998</v>
      </c>
      <c r="Q160" s="24">
        <v>5.3679100000000002</v>
      </c>
      <c r="R160" s="24">
        <v>3.0132599999999998</v>
      </c>
      <c r="S160" s="24">
        <v>0.15945999999999999</v>
      </c>
      <c r="T160" s="24">
        <v>0.57352000000000003</v>
      </c>
      <c r="U160" s="24">
        <v>0.79393000000000002</v>
      </c>
      <c r="V160" s="24">
        <v>1.2037599999999999</v>
      </c>
      <c r="W160" s="24">
        <v>-0.37602000000000002</v>
      </c>
      <c r="X160" s="24">
        <v>9.8116099999999999</v>
      </c>
      <c r="Y160" s="24">
        <v>5.4979199999999997</v>
      </c>
      <c r="Z160" s="24">
        <v>0.37663000000000002</v>
      </c>
      <c r="AA160" s="24">
        <v>1.2895399999999999</v>
      </c>
      <c r="AB160" s="24">
        <v>1.3030900000000001</v>
      </c>
      <c r="AC160" s="24">
        <v>2.3375400000000002</v>
      </c>
      <c r="AD160" s="24">
        <v>-0.99309999999999998</v>
      </c>
      <c r="AE160" s="24">
        <v>7.9509299999999996</v>
      </c>
      <c r="AF160" s="24">
        <v>4.3266900000000001</v>
      </c>
      <c r="AG160" s="24">
        <v>0.26029999999999998</v>
      </c>
      <c r="AH160" s="24">
        <v>1.4645300000000001</v>
      </c>
      <c r="AI160" s="24">
        <v>0.77225999999999995</v>
      </c>
      <c r="AJ160" s="24">
        <v>1.8196699999999999</v>
      </c>
      <c r="AK160" s="24">
        <v>-0.69250999999999996</v>
      </c>
    </row>
    <row r="161" spans="1:37">
      <c r="A161" s="23">
        <v>42095</v>
      </c>
      <c r="B161" s="5" t="s">
        <v>180</v>
      </c>
      <c r="C161" s="24">
        <v>4.7883500000000003</v>
      </c>
      <c r="D161" s="24">
        <v>5.3847100000000001</v>
      </c>
      <c r="E161" s="24">
        <v>9.9689300000000003</v>
      </c>
      <c r="F161" s="24">
        <v>3.74613</v>
      </c>
      <c r="G161" s="24">
        <v>4.0597799999999999</v>
      </c>
      <c r="H161" s="24">
        <v>7.9608999999999996</v>
      </c>
      <c r="I161" s="24">
        <f t="shared" si="10"/>
        <v>35.908799999999999</v>
      </c>
      <c r="J161" s="24">
        <v>5.0579999999999998</v>
      </c>
      <c r="K161" s="24">
        <v>8.3724469999999993</v>
      </c>
      <c r="L161" s="24">
        <v>8.1747589999999999</v>
      </c>
      <c r="M161" s="24">
        <f t="shared" si="11"/>
        <v>34.199466000000001</v>
      </c>
      <c r="N161" s="24">
        <f t="shared" si="12"/>
        <v>3.25868</v>
      </c>
      <c r="O161" s="24">
        <f t="shared" si="13"/>
        <v>12.693429999999999</v>
      </c>
      <c r="P161" s="24">
        <f t="shared" si="14"/>
        <v>3.1682899999999998</v>
      </c>
      <c r="Q161" s="24">
        <v>5.3847100000000001</v>
      </c>
      <c r="R161" s="24">
        <v>2.9722</v>
      </c>
      <c r="S161" s="24">
        <v>0.15967999999999999</v>
      </c>
      <c r="T161" s="24">
        <v>0.57391999999999999</v>
      </c>
      <c r="U161" s="24">
        <v>0.79801999999999995</v>
      </c>
      <c r="V161" s="24">
        <v>1.2107000000000001</v>
      </c>
      <c r="W161" s="24">
        <v>-0.32979999999999998</v>
      </c>
      <c r="X161" s="24">
        <v>9.9689300000000003</v>
      </c>
      <c r="Y161" s="24">
        <v>5.4199900000000003</v>
      </c>
      <c r="Z161" s="24">
        <v>0.3715</v>
      </c>
      <c r="AA161" s="24">
        <v>1.20363</v>
      </c>
      <c r="AB161" s="24">
        <v>1.62706</v>
      </c>
      <c r="AC161" s="24">
        <v>2.3533599999999999</v>
      </c>
      <c r="AD161" s="24">
        <v>-1.0065999999999999</v>
      </c>
      <c r="AE161" s="24">
        <v>7.9608999999999996</v>
      </c>
      <c r="AF161" s="24">
        <v>4.30124</v>
      </c>
      <c r="AG161" s="24">
        <v>0.26651000000000002</v>
      </c>
      <c r="AH161" s="24">
        <v>1.3907400000000001</v>
      </c>
      <c r="AI161" s="24">
        <v>0.83360000000000001</v>
      </c>
      <c r="AJ161" s="24">
        <v>1.8228200000000001</v>
      </c>
      <c r="AK161" s="24">
        <v>-0.65400999999999998</v>
      </c>
    </row>
    <row r="162" spans="1:37">
      <c r="A162" s="23">
        <v>42125</v>
      </c>
      <c r="B162" s="5" t="s">
        <v>181</v>
      </c>
      <c r="C162" s="24">
        <v>4.7256900000000002</v>
      </c>
      <c r="D162" s="24">
        <v>5.3186299999999997</v>
      </c>
      <c r="E162" s="24">
        <v>9.9771699999999992</v>
      </c>
      <c r="F162" s="24">
        <v>3.6989999999999998</v>
      </c>
      <c r="G162" s="24">
        <v>4.0154699999999997</v>
      </c>
      <c r="H162" s="24">
        <v>7.8852099999999998</v>
      </c>
      <c r="I162" s="24">
        <f t="shared" si="10"/>
        <v>35.621169999999999</v>
      </c>
      <c r="J162" s="24">
        <v>5.0282989999999996</v>
      </c>
      <c r="K162" s="24">
        <v>8.3220960000000002</v>
      </c>
      <c r="L162" s="24">
        <v>8.1255950000000006</v>
      </c>
      <c r="M162" s="24">
        <f t="shared" si="11"/>
        <v>33.916150000000002</v>
      </c>
      <c r="N162" s="24">
        <f t="shared" si="12"/>
        <v>3.4150799999999997</v>
      </c>
      <c r="O162" s="24">
        <f t="shared" si="13"/>
        <v>12.602789999999999</v>
      </c>
      <c r="P162" s="24">
        <f t="shared" si="14"/>
        <v>3.06731</v>
      </c>
      <c r="Q162" s="24">
        <v>5.3186299999999997</v>
      </c>
      <c r="R162" s="24">
        <v>2.9286699999999999</v>
      </c>
      <c r="S162" s="24">
        <v>0.16453000000000001</v>
      </c>
      <c r="T162" s="24">
        <v>0.55491999999999997</v>
      </c>
      <c r="U162" s="24">
        <v>0.81513000000000002</v>
      </c>
      <c r="V162" s="24">
        <v>1.21356</v>
      </c>
      <c r="W162" s="24">
        <v>-0.35818</v>
      </c>
      <c r="X162" s="24">
        <v>9.9771699999999992</v>
      </c>
      <c r="Y162" s="24">
        <v>5.36761</v>
      </c>
      <c r="Z162" s="24">
        <v>0.35094999999999998</v>
      </c>
      <c r="AA162" s="24">
        <v>1.1564700000000001</v>
      </c>
      <c r="AB162" s="24">
        <v>1.7934399999999999</v>
      </c>
      <c r="AC162" s="24">
        <v>2.3765200000000002</v>
      </c>
      <c r="AD162" s="24">
        <v>-1.0678300000000001</v>
      </c>
      <c r="AE162" s="24">
        <v>7.8852099999999998</v>
      </c>
      <c r="AF162" s="24">
        <v>4.3065100000000003</v>
      </c>
      <c r="AG162" s="24">
        <v>0.27156999999999998</v>
      </c>
      <c r="AH162" s="24">
        <v>1.35592</v>
      </c>
      <c r="AI162" s="24">
        <v>0.80650999999999995</v>
      </c>
      <c r="AJ162" s="24">
        <v>1.8303400000000001</v>
      </c>
      <c r="AK162" s="24">
        <v>-0.68564999999999998</v>
      </c>
    </row>
    <row r="163" spans="1:37">
      <c r="A163" s="23">
        <v>42156</v>
      </c>
      <c r="B163" s="5" t="s">
        <v>182</v>
      </c>
      <c r="C163" s="24">
        <v>4.72743</v>
      </c>
      <c r="D163" s="24">
        <v>5.3711799999999998</v>
      </c>
      <c r="E163" s="24">
        <v>9.8612599999999997</v>
      </c>
      <c r="F163" s="24">
        <v>3.7271899999999998</v>
      </c>
      <c r="G163" s="24">
        <v>4.0333399999999999</v>
      </c>
      <c r="H163" s="24">
        <v>7.9229000000000003</v>
      </c>
      <c r="I163" s="24">
        <f t="shared" si="10"/>
        <v>35.643300000000004</v>
      </c>
      <c r="J163" s="24">
        <v>5.023682</v>
      </c>
      <c r="K163" s="24">
        <v>8.3379060000000003</v>
      </c>
      <c r="L163" s="24">
        <v>8.0918709999999994</v>
      </c>
      <c r="M163" s="24">
        <f t="shared" si="11"/>
        <v>33.941418999999996</v>
      </c>
      <c r="N163" s="24">
        <f t="shared" si="12"/>
        <v>3.2884700000000002</v>
      </c>
      <c r="O163" s="24">
        <f t="shared" si="13"/>
        <v>12.617789999999999</v>
      </c>
      <c r="P163" s="24">
        <f t="shared" si="14"/>
        <v>2.9760099999999996</v>
      </c>
      <c r="Q163" s="24">
        <v>5.3711799999999998</v>
      </c>
      <c r="R163" s="24">
        <v>2.9652500000000002</v>
      </c>
      <c r="S163" s="24">
        <v>0.16636999999999999</v>
      </c>
      <c r="T163" s="24">
        <v>0.53888999999999998</v>
      </c>
      <c r="U163" s="24">
        <v>0.83840999999999999</v>
      </c>
      <c r="V163" s="24">
        <v>1.2178599999999999</v>
      </c>
      <c r="W163" s="24">
        <v>-0.35559000000000002</v>
      </c>
      <c r="X163" s="24">
        <v>9.8612599999999997</v>
      </c>
      <c r="Y163" s="24">
        <v>5.3458800000000002</v>
      </c>
      <c r="Z163" s="24">
        <v>0.37922</v>
      </c>
      <c r="AA163" s="24">
        <v>1.1231599999999999</v>
      </c>
      <c r="AB163" s="24">
        <v>1.6103700000000001</v>
      </c>
      <c r="AC163" s="24">
        <v>2.3887700000000001</v>
      </c>
      <c r="AD163" s="24">
        <v>-0.98612999999999995</v>
      </c>
      <c r="AE163" s="24">
        <v>7.9229000000000003</v>
      </c>
      <c r="AF163" s="24">
        <v>4.3066599999999999</v>
      </c>
      <c r="AG163" s="24">
        <v>0.28782000000000002</v>
      </c>
      <c r="AH163" s="24">
        <v>1.31396</v>
      </c>
      <c r="AI163" s="24">
        <v>0.83969000000000005</v>
      </c>
      <c r="AJ163" s="24">
        <v>1.83718</v>
      </c>
      <c r="AK163" s="24">
        <v>-0.66242000000000001</v>
      </c>
    </row>
    <row r="164" spans="1:37">
      <c r="A164" s="23">
        <v>42186</v>
      </c>
      <c r="B164" s="5" t="s">
        <v>183</v>
      </c>
      <c r="C164" s="24">
        <v>4.7564599999999997</v>
      </c>
      <c r="D164" s="24">
        <v>5.34192</v>
      </c>
      <c r="E164" s="24">
        <v>9.7603000000000009</v>
      </c>
      <c r="F164" s="24">
        <v>3.71489</v>
      </c>
      <c r="G164" s="24">
        <v>4.0356699999999996</v>
      </c>
      <c r="H164" s="24">
        <v>7.8674600000000003</v>
      </c>
      <c r="I164" s="24">
        <f t="shared" si="10"/>
        <v>35.476700000000001</v>
      </c>
      <c r="J164" s="24">
        <v>5.0150230000000002</v>
      </c>
      <c r="K164" s="24">
        <v>8.3248499999999996</v>
      </c>
      <c r="L164" s="24">
        <v>8.0853649999999995</v>
      </c>
      <c r="M164" s="24">
        <f t="shared" si="11"/>
        <v>33.932258000000004</v>
      </c>
      <c r="N164" s="24">
        <f t="shared" si="12"/>
        <v>3.1682700000000001</v>
      </c>
      <c r="O164" s="24">
        <f t="shared" si="13"/>
        <v>12.574959999999999</v>
      </c>
      <c r="P164" s="24">
        <f t="shared" si="14"/>
        <v>2.9463600000000003</v>
      </c>
      <c r="Q164" s="24">
        <v>5.34192</v>
      </c>
      <c r="R164" s="24">
        <v>2.94339</v>
      </c>
      <c r="S164" s="24">
        <v>0.16072</v>
      </c>
      <c r="T164" s="24">
        <v>0.55081999999999998</v>
      </c>
      <c r="U164" s="24">
        <v>0.83009999999999995</v>
      </c>
      <c r="V164" s="24">
        <v>1.2191099999999999</v>
      </c>
      <c r="W164" s="24">
        <v>-0.36221999999999999</v>
      </c>
      <c r="X164" s="24">
        <v>9.7603000000000009</v>
      </c>
      <c r="Y164" s="24">
        <v>5.3387200000000004</v>
      </c>
      <c r="Z164" s="24">
        <v>0.39105000000000001</v>
      </c>
      <c r="AA164" s="24">
        <v>1.10497</v>
      </c>
      <c r="AB164" s="24">
        <v>1.5162500000000001</v>
      </c>
      <c r="AC164" s="24">
        <v>2.38496</v>
      </c>
      <c r="AD164" s="24">
        <v>-0.97565999999999997</v>
      </c>
      <c r="AE164" s="24">
        <v>7.8674600000000003</v>
      </c>
      <c r="AF164" s="24">
        <v>4.2928499999999996</v>
      </c>
      <c r="AG164" s="24">
        <v>0.28354000000000001</v>
      </c>
      <c r="AH164" s="24">
        <v>1.29057</v>
      </c>
      <c r="AI164" s="24">
        <v>0.82191999999999998</v>
      </c>
      <c r="AJ164" s="24">
        <v>1.83962</v>
      </c>
      <c r="AK164" s="24">
        <v>-0.66103999999999996</v>
      </c>
    </row>
    <row r="165" spans="1:37">
      <c r="A165" s="23">
        <v>42217</v>
      </c>
      <c r="B165" s="5" t="s">
        <v>184</v>
      </c>
      <c r="C165" s="24">
        <v>4.7140500000000003</v>
      </c>
      <c r="D165" s="24">
        <v>5.2805200000000001</v>
      </c>
      <c r="E165" s="24">
        <v>9.7045100000000009</v>
      </c>
      <c r="F165" s="24">
        <v>3.67971</v>
      </c>
      <c r="G165" s="24">
        <v>3.99438</v>
      </c>
      <c r="H165" s="24">
        <v>7.8161500000000004</v>
      </c>
      <c r="I165" s="24">
        <f t="shared" si="10"/>
        <v>35.189320000000002</v>
      </c>
      <c r="J165" s="24">
        <v>5.0147459999999997</v>
      </c>
      <c r="K165" s="24">
        <v>8.2992059999999999</v>
      </c>
      <c r="L165" s="24">
        <v>8.125515</v>
      </c>
      <c r="M165" s="24">
        <f t="shared" si="11"/>
        <v>33.827607</v>
      </c>
      <c r="N165" s="24">
        <f t="shared" si="12"/>
        <v>3.0129600000000005</v>
      </c>
      <c r="O165" s="24">
        <f t="shared" si="13"/>
        <v>12.679349999999999</v>
      </c>
      <c r="P165" s="24">
        <f t="shared" si="14"/>
        <v>2.88652</v>
      </c>
      <c r="Q165" s="24">
        <v>5.2805200000000001</v>
      </c>
      <c r="R165" s="24">
        <v>2.9466399999999999</v>
      </c>
      <c r="S165" s="24">
        <v>0.16059000000000001</v>
      </c>
      <c r="T165" s="24">
        <v>0.52242999999999995</v>
      </c>
      <c r="U165" s="24">
        <v>0.80274000000000001</v>
      </c>
      <c r="V165" s="24">
        <v>1.2118100000000001</v>
      </c>
      <c r="W165" s="24">
        <v>-0.36369000000000001</v>
      </c>
      <c r="X165" s="24">
        <v>9.7045100000000009</v>
      </c>
      <c r="Y165" s="24">
        <v>5.3701699999999999</v>
      </c>
      <c r="Z165" s="24">
        <v>0.40647</v>
      </c>
      <c r="AA165" s="24">
        <v>1.1103799999999999</v>
      </c>
      <c r="AB165" s="24">
        <v>1.44852</v>
      </c>
      <c r="AC165" s="24">
        <v>2.3687999999999998</v>
      </c>
      <c r="AD165" s="24">
        <v>-0.99983</v>
      </c>
      <c r="AE165" s="24">
        <v>7.8161500000000004</v>
      </c>
      <c r="AF165" s="24">
        <v>4.3625400000000001</v>
      </c>
      <c r="AG165" s="24">
        <v>0.29204000000000002</v>
      </c>
      <c r="AH165" s="24">
        <v>1.2537100000000001</v>
      </c>
      <c r="AI165" s="24">
        <v>0.76170000000000004</v>
      </c>
      <c r="AJ165" s="24">
        <v>1.8291500000000001</v>
      </c>
      <c r="AK165" s="24">
        <v>-0.68298999999999999</v>
      </c>
    </row>
    <row r="166" spans="1:37">
      <c r="A166" s="23">
        <v>42248</v>
      </c>
      <c r="B166" s="5" t="s">
        <v>185</v>
      </c>
      <c r="C166" s="24">
        <v>4.72743</v>
      </c>
      <c r="D166" s="24">
        <v>5.3402799999999999</v>
      </c>
      <c r="E166" s="24">
        <v>9.7818799999999992</v>
      </c>
      <c r="F166" s="24">
        <v>3.7075399999999998</v>
      </c>
      <c r="G166" s="24">
        <v>4.05307</v>
      </c>
      <c r="H166" s="24">
        <v>7.8580800000000002</v>
      </c>
      <c r="I166" s="24">
        <f t="shared" si="10"/>
        <v>35.46828</v>
      </c>
      <c r="J166" s="24">
        <v>5.0167700000000002</v>
      </c>
      <c r="K166" s="24">
        <v>8.3368090000000006</v>
      </c>
      <c r="L166" s="24">
        <v>8.1328449999999997</v>
      </c>
      <c r="M166" s="24">
        <f t="shared" si="11"/>
        <v>33.974463999999998</v>
      </c>
      <c r="N166" s="24">
        <f t="shared" si="12"/>
        <v>3.0435699999999999</v>
      </c>
      <c r="O166" s="24">
        <f t="shared" si="13"/>
        <v>12.786260000000002</v>
      </c>
      <c r="P166" s="24">
        <f t="shared" si="14"/>
        <v>2.9173799999999996</v>
      </c>
      <c r="Q166" s="24">
        <v>5.3402799999999999</v>
      </c>
      <c r="R166" s="24">
        <v>3.0139100000000001</v>
      </c>
      <c r="S166" s="24">
        <v>0.15723000000000001</v>
      </c>
      <c r="T166" s="24">
        <v>0.53344999999999998</v>
      </c>
      <c r="U166" s="24">
        <v>0.79718</v>
      </c>
      <c r="V166" s="24">
        <v>1.2115800000000001</v>
      </c>
      <c r="W166" s="24">
        <v>-0.37307000000000001</v>
      </c>
      <c r="X166" s="24">
        <v>9.7818799999999992</v>
      </c>
      <c r="Y166" s="24">
        <v>5.38903</v>
      </c>
      <c r="Z166" s="24">
        <v>0.41465000000000002</v>
      </c>
      <c r="AA166" s="24">
        <v>1.1093299999999999</v>
      </c>
      <c r="AB166" s="24">
        <v>1.50366</v>
      </c>
      <c r="AC166" s="24">
        <v>2.3610799999999998</v>
      </c>
      <c r="AD166" s="24">
        <v>-0.99587999999999999</v>
      </c>
      <c r="AE166" s="24">
        <v>7.8580800000000002</v>
      </c>
      <c r="AF166" s="24">
        <v>4.3833200000000003</v>
      </c>
      <c r="AG166" s="24">
        <v>0.29268</v>
      </c>
      <c r="AH166" s="24">
        <v>1.2746</v>
      </c>
      <c r="AI166" s="24">
        <v>0.74273</v>
      </c>
      <c r="AJ166" s="24">
        <v>1.82965</v>
      </c>
      <c r="AK166" s="24">
        <v>-0.66491</v>
      </c>
    </row>
    <row r="167" spans="1:37">
      <c r="A167" s="23">
        <v>42278</v>
      </c>
      <c r="B167" s="5" t="s">
        <v>186</v>
      </c>
      <c r="C167" s="24">
        <v>4.7614400000000003</v>
      </c>
      <c r="D167" s="24">
        <v>5.3771599999999999</v>
      </c>
      <c r="E167" s="24">
        <v>9.8126499999999997</v>
      </c>
      <c r="F167" s="24">
        <v>3.7434400000000001</v>
      </c>
      <c r="G167" s="24">
        <v>4.0898300000000001</v>
      </c>
      <c r="H167" s="24">
        <v>7.8972499999999997</v>
      </c>
      <c r="I167" s="24">
        <f t="shared" si="10"/>
        <v>35.68177</v>
      </c>
      <c r="J167" s="24">
        <v>5.0438260000000001</v>
      </c>
      <c r="K167" s="24">
        <v>8.3938450000000007</v>
      </c>
      <c r="L167" s="24">
        <v>8.1588329999999996</v>
      </c>
      <c r="M167" s="24">
        <f t="shared" si="11"/>
        <v>34.191214000000002</v>
      </c>
      <c r="N167" s="24">
        <f t="shared" si="12"/>
        <v>3.0435699999999999</v>
      </c>
      <c r="O167" s="24">
        <f t="shared" si="13"/>
        <v>12.786260000000002</v>
      </c>
      <c r="P167" s="24">
        <f t="shared" si="14"/>
        <v>2.9173799999999996</v>
      </c>
      <c r="Q167" s="24">
        <v>5.3771599999999999</v>
      </c>
      <c r="R167" s="24">
        <v>3.0139100000000001</v>
      </c>
      <c r="S167" s="24">
        <v>0.15723000000000001</v>
      </c>
      <c r="T167" s="24">
        <v>0.53344999999999998</v>
      </c>
      <c r="U167" s="24">
        <v>0.79718</v>
      </c>
      <c r="V167" s="24">
        <v>1.21573</v>
      </c>
      <c r="W167" s="24">
        <v>-0.34033999999999998</v>
      </c>
      <c r="X167" s="24">
        <v>9.8126499999999997</v>
      </c>
      <c r="Y167" s="24">
        <v>5.38903</v>
      </c>
      <c r="Z167" s="24">
        <v>0.41465000000000002</v>
      </c>
      <c r="AA167" s="24">
        <v>1.1093299999999999</v>
      </c>
      <c r="AB167" s="24">
        <v>1.50366</v>
      </c>
      <c r="AC167" s="24">
        <v>2.3591299999999999</v>
      </c>
      <c r="AD167" s="24">
        <v>-0.96314999999999995</v>
      </c>
      <c r="AE167" s="24">
        <v>7.8972499999999997</v>
      </c>
      <c r="AF167" s="24">
        <v>4.3833200000000003</v>
      </c>
      <c r="AG167" s="24">
        <v>0.29268</v>
      </c>
      <c r="AH167" s="24">
        <v>1.2746</v>
      </c>
      <c r="AI167" s="24">
        <v>0.74273</v>
      </c>
      <c r="AJ167" s="24">
        <v>1.83609</v>
      </c>
      <c r="AK167" s="24">
        <v>-0.63217999999999996</v>
      </c>
    </row>
    <row r="168" spans="1:37">
      <c r="A168" s="23">
        <v>42309</v>
      </c>
      <c r="B168" s="5" t="s">
        <v>187</v>
      </c>
      <c r="C168" s="24">
        <v>4.7351299999999998</v>
      </c>
      <c r="D168" s="24">
        <v>5.3504699999999996</v>
      </c>
      <c r="E168" s="24">
        <v>9.7762200000000004</v>
      </c>
      <c r="F168" s="24">
        <v>3.7175400000000001</v>
      </c>
      <c r="G168" s="24">
        <v>4.0637499999999998</v>
      </c>
      <c r="H168" s="24">
        <v>7.8662000000000001</v>
      </c>
      <c r="I168" s="24">
        <f t="shared" si="10"/>
        <v>35.509309999999999</v>
      </c>
      <c r="J168" s="24">
        <v>5.0245350000000002</v>
      </c>
      <c r="K168" s="24">
        <v>8.3539499999999993</v>
      </c>
      <c r="L168" s="24">
        <v>8.1392039999999994</v>
      </c>
      <c r="M168" s="24">
        <f t="shared" si="11"/>
        <v>34.034109000000001</v>
      </c>
      <c r="N168" s="24">
        <f t="shared" si="12"/>
        <v>3.0435699999999999</v>
      </c>
      <c r="O168" s="24">
        <f t="shared" si="13"/>
        <v>12.786260000000002</v>
      </c>
      <c r="P168" s="24">
        <f t="shared" si="14"/>
        <v>2.9173799999999996</v>
      </c>
      <c r="Q168" s="24">
        <v>5.3504699999999996</v>
      </c>
      <c r="R168" s="24">
        <v>3.0139100000000001</v>
      </c>
      <c r="S168" s="24">
        <v>0.15723000000000001</v>
      </c>
      <c r="T168" s="24">
        <v>0.53344999999999998</v>
      </c>
      <c r="U168" s="24">
        <v>0.79718</v>
      </c>
      <c r="V168" s="24">
        <v>1.2100200000000001</v>
      </c>
      <c r="W168" s="24">
        <v>-0.36132999999999998</v>
      </c>
      <c r="X168" s="24">
        <v>9.7762200000000004</v>
      </c>
      <c r="Y168" s="24">
        <v>5.38903</v>
      </c>
      <c r="Z168" s="24">
        <v>0.41465000000000002</v>
      </c>
      <c r="AA168" s="24">
        <v>1.1093299999999999</v>
      </c>
      <c r="AB168" s="24">
        <v>1.50366</v>
      </c>
      <c r="AC168" s="24">
        <v>2.3436900000000001</v>
      </c>
      <c r="AD168" s="24">
        <v>-0.98414000000000001</v>
      </c>
      <c r="AE168" s="24">
        <v>7.8662000000000001</v>
      </c>
      <c r="AF168" s="24">
        <v>4.3833200000000003</v>
      </c>
      <c r="AG168" s="24">
        <v>0.29268</v>
      </c>
      <c r="AH168" s="24">
        <v>1.2746</v>
      </c>
      <c r="AI168" s="24">
        <v>0.74273</v>
      </c>
      <c r="AJ168" s="24">
        <v>1.82603</v>
      </c>
      <c r="AK168" s="24">
        <v>-0.65317000000000003</v>
      </c>
    </row>
    <row r="169" spans="1:37">
      <c r="A169" s="23">
        <v>42339</v>
      </c>
      <c r="B169" s="5" t="s">
        <v>188</v>
      </c>
      <c r="C169" s="24">
        <v>4.7073600000000004</v>
      </c>
      <c r="D169" s="24">
        <v>5.3227900000000004</v>
      </c>
      <c r="E169" s="24">
        <v>9.7422799999999992</v>
      </c>
      <c r="F169" s="24">
        <v>3.6894100000000001</v>
      </c>
      <c r="G169" s="24">
        <v>4.0352899999999998</v>
      </c>
      <c r="H169" s="24">
        <v>7.8411999999999997</v>
      </c>
      <c r="I169" s="24">
        <f t="shared" si="10"/>
        <v>35.338329999999999</v>
      </c>
      <c r="J169" s="24">
        <v>5.004721</v>
      </c>
      <c r="K169" s="24">
        <v>8.3073709999999998</v>
      </c>
      <c r="L169" s="24">
        <v>8.1233760000000004</v>
      </c>
      <c r="M169" s="24">
        <f t="shared" si="11"/>
        <v>33.867528</v>
      </c>
      <c r="N169" s="24">
        <f t="shared" si="12"/>
        <v>3.0435699999999999</v>
      </c>
      <c r="O169" s="24">
        <f t="shared" si="13"/>
        <v>12.786260000000002</v>
      </c>
      <c r="P169" s="24">
        <f t="shared" si="14"/>
        <v>2.9173799999999996</v>
      </c>
      <c r="Q169" s="24">
        <v>5.3227900000000004</v>
      </c>
      <c r="R169" s="24">
        <v>3.0139100000000001</v>
      </c>
      <c r="S169" s="24">
        <v>0.15723000000000001</v>
      </c>
      <c r="T169" s="24">
        <v>0.53344999999999998</v>
      </c>
      <c r="U169" s="24">
        <v>0.79718</v>
      </c>
      <c r="V169" s="24">
        <v>1.2153700000000001</v>
      </c>
      <c r="W169" s="24">
        <v>-0.39435999999999999</v>
      </c>
      <c r="X169" s="24">
        <v>9.7422799999999992</v>
      </c>
      <c r="Y169" s="24">
        <v>5.38903</v>
      </c>
      <c r="Z169" s="24">
        <v>0.41465000000000002</v>
      </c>
      <c r="AA169" s="24">
        <v>1.1093299999999999</v>
      </c>
      <c r="AB169" s="24">
        <v>1.50366</v>
      </c>
      <c r="AC169" s="24">
        <v>2.3427799999999999</v>
      </c>
      <c r="AD169" s="24">
        <v>-1.0171699999999999</v>
      </c>
      <c r="AE169" s="24">
        <v>7.8411999999999997</v>
      </c>
      <c r="AF169" s="24">
        <v>4.3833200000000003</v>
      </c>
      <c r="AG169" s="24">
        <v>0.29268</v>
      </c>
      <c r="AH169" s="24">
        <v>1.2746</v>
      </c>
      <c r="AI169" s="24">
        <v>0.74273</v>
      </c>
      <c r="AJ169" s="24">
        <v>1.83406</v>
      </c>
      <c r="AK169" s="24">
        <v>-0.68620000000000003</v>
      </c>
    </row>
    <row r="170" spans="1:37" ht="25.5" customHeight="1">
      <c r="A170" s="1" t="s">
        <v>189</v>
      </c>
    </row>
    <row r="171" spans="1:37" ht="23.1" customHeight="1">
      <c r="A171" s="25">
        <v>40575</v>
      </c>
      <c r="B171" s="5"/>
      <c r="C171" s="26">
        <f>C111</f>
        <v>4.7962400000000001</v>
      </c>
      <c r="D171" s="26">
        <f t="shared" ref="D171:AK171" si="15">D111</f>
        <v>4.73217</v>
      </c>
      <c r="E171" s="26">
        <f t="shared" si="15"/>
        <v>8.1888799999999993</v>
      </c>
      <c r="F171" s="26">
        <f t="shared" si="15"/>
        <v>3.7304300000000001</v>
      </c>
      <c r="G171" s="26">
        <f t="shared" si="15"/>
        <v>4.1420899999999996</v>
      </c>
      <c r="H171" s="26">
        <f t="shared" si="15"/>
        <v>7.1232199999999999</v>
      </c>
      <c r="I171" s="27">
        <f t="shared" si="15"/>
        <v>32.713029999999996</v>
      </c>
      <c r="J171" s="26">
        <f t="shared" si="15"/>
        <v>4.8075099999999997</v>
      </c>
      <c r="K171" s="26">
        <f t="shared" si="15"/>
        <v>8.2464689999999994</v>
      </c>
      <c r="L171" s="26">
        <f t="shared" si="15"/>
        <v>7.5591670000000004</v>
      </c>
      <c r="M171" s="26">
        <f t="shared" si="15"/>
        <v>33.281905999999999</v>
      </c>
      <c r="N171" s="26">
        <f t="shared" si="15"/>
        <v>0.96728999999999998</v>
      </c>
      <c r="O171" s="26">
        <f t="shared" si="15"/>
        <v>12.37471</v>
      </c>
      <c r="P171" s="26">
        <f t="shared" si="15"/>
        <v>2.2734700000000001</v>
      </c>
      <c r="Q171" s="26">
        <f t="shared" si="15"/>
        <v>4.73217</v>
      </c>
      <c r="R171" s="26">
        <f t="shared" si="15"/>
        <v>2.9512</v>
      </c>
      <c r="S171" s="26">
        <f t="shared" si="15"/>
        <v>8.8029999999999997E-2</v>
      </c>
      <c r="T171" s="26">
        <f t="shared" si="15"/>
        <v>0.46012999999999998</v>
      </c>
      <c r="U171" s="26">
        <f t="shared" si="15"/>
        <v>0.33792</v>
      </c>
      <c r="V171" s="26">
        <f t="shared" si="15"/>
        <v>1.10873</v>
      </c>
      <c r="W171" s="26">
        <f t="shared" si="15"/>
        <v>-0.21382999999999999</v>
      </c>
      <c r="X171" s="26">
        <f t="shared" si="15"/>
        <v>8.1888799999999993</v>
      </c>
      <c r="Y171" s="26">
        <f t="shared" si="15"/>
        <v>5.2847200000000001</v>
      </c>
      <c r="Z171" s="26">
        <f t="shared" si="15"/>
        <v>0.18357999999999999</v>
      </c>
      <c r="AA171" s="26">
        <f t="shared" si="15"/>
        <v>0.89287000000000005</v>
      </c>
      <c r="AB171" s="26">
        <f t="shared" si="15"/>
        <v>0.39137</v>
      </c>
      <c r="AC171" s="26">
        <f t="shared" si="15"/>
        <v>1.88175</v>
      </c>
      <c r="AD171" s="26">
        <f t="shared" si="15"/>
        <v>-0.44540999999999997</v>
      </c>
      <c r="AE171" s="26">
        <f t="shared" si="15"/>
        <v>7.1232199999999999</v>
      </c>
      <c r="AF171" s="26">
        <f t="shared" si="15"/>
        <v>4.1387900000000002</v>
      </c>
      <c r="AG171" s="26">
        <f t="shared" si="15"/>
        <v>0.14426</v>
      </c>
      <c r="AH171" s="26">
        <f t="shared" si="15"/>
        <v>0.92047000000000001</v>
      </c>
      <c r="AI171" s="26">
        <f t="shared" si="15"/>
        <v>0.23799999999999999</v>
      </c>
      <c r="AJ171" s="26">
        <f t="shared" si="15"/>
        <v>1.5477399999999999</v>
      </c>
      <c r="AK171" s="26">
        <f t="shared" si="15"/>
        <v>0.13395000000000001</v>
      </c>
    </row>
    <row r="172" spans="1:37" ht="23.1" customHeight="1">
      <c r="A172" s="25">
        <v>42339</v>
      </c>
      <c r="B172" s="5"/>
      <c r="C172" s="26">
        <f>C169</f>
        <v>4.7073600000000004</v>
      </c>
      <c r="D172" s="26">
        <f t="shared" ref="D172:AK172" si="16">D169</f>
        <v>5.3227900000000004</v>
      </c>
      <c r="E172" s="27">
        <f t="shared" si="16"/>
        <v>9.7422799999999992</v>
      </c>
      <c r="F172" s="26">
        <f t="shared" si="16"/>
        <v>3.6894100000000001</v>
      </c>
      <c r="G172" s="26">
        <f t="shared" si="16"/>
        <v>4.0352899999999998</v>
      </c>
      <c r="H172" s="26">
        <f t="shared" si="16"/>
        <v>7.8411999999999997</v>
      </c>
      <c r="I172" s="27">
        <f t="shared" si="16"/>
        <v>35.338329999999999</v>
      </c>
      <c r="J172" s="26">
        <f t="shared" si="16"/>
        <v>5.004721</v>
      </c>
      <c r="K172" s="26">
        <f t="shared" si="16"/>
        <v>8.3073709999999998</v>
      </c>
      <c r="L172" s="26">
        <f t="shared" si="16"/>
        <v>8.1233760000000004</v>
      </c>
      <c r="M172" s="26">
        <f t="shared" si="16"/>
        <v>33.867528</v>
      </c>
      <c r="N172" s="26">
        <f t="shared" si="16"/>
        <v>3.0435699999999999</v>
      </c>
      <c r="O172" s="26">
        <f t="shared" si="16"/>
        <v>12.786260000000002</v>
      </c>
      <c r="P172" s="26">
        <f t="shared" si="16"/>
        <v>2.9173799999999996</v>
      </c>
      <c r="Q172" s="26">
        <f t="shared" si="16"/>
        <v>5.3227900000000004</v>
      </c>
      <c r="R172" s="26">
        <f t="shared" si="16"/>
        <v>3.0139100000000001</v>
      </c>
      <c r="S172" s="26">
        <f t="shared" si="16"/>
        <v>0.15723000000000001</v>
      </c>
      <c r="T172" s="26">
        <f t="shared" si="16"/>
        <v>0.53344999999999998</v>
      </c>
      <c r="U172" s="26">
        <f t="shared" si="16"/>
        <v>0.79718</v>
      </c>
      <c r="V172" s="26">
        <f t="shared" si="16"/>
        <v>1.2153700000000001</v>
      </c>
      <c r="W172" s="26">
        <f t="shared" si="16"/>
        <v>-0.39435999999999999</v>
      </c>
      <c r="X172" s="26">
        <f t="shared" si="16"/>
        <v>9.7422799999999992</v>
      </c>
      <c r="Y172" s="26">
        <f t="shared" si="16"/>
        <v>5.38903</v>
      </c>
      <c r="Z172" s="26">
        <f t="shared" si="16"/>
        <v>0.41465000000000002</v>
      </c>
      <c r="AA172" s="26">
        <f t="shared" si="16"/>
        <v>1.1093299999999999</v>
      </c>
      <c r="AB172" s="26">
        <f t="shared" si="16"/>
        <v>1.50366</v>
      </c>
      <c r="AC172" s="26">
        <f t="shared" si="16"/>
        <v>2.3427799999999999</v>
      </c>
      <c r="AD172" s="26">
        <f t="shared" si="16"/>
        <v>-1.0171699999999999</v>
      </c>
      <c r="AE172" s="26">
        <f t="shared" si="16"/>
        <v>7.8411999999999997</v>
      </c>
      <c r="AF172" s="26">
        <f t="shared" si="16"/>
        <v>4.3833200000000003</v>
      </c>
      <c r="AG172" s="26">
        <f t="shared" si="16"/>
        <v>0.29268</v>
      </c>
      <c r="AH172" s="26">
        <f t="shared" si="16"/>
        <v>1.2746</v>
      </c>
      <c r="AI172" s="26">
        <f t="shared" si="16"/>
        <v>0.74273</v>
      </c>
      <c r="AJ172" s="26">
        <f t="shared" si="16"/>
        <v>1.83406</v>
      </c>
      <c r="AK172" s="26">
        <f t="shared" si="16"/>
        <v>-0.68620000000000003</v>
      </c>
    </row>
    <row r="173" spans="1:37" ht="23.1" customHeight="1">
      <c r="A173" s="28" t="s">
        <v>190</v>
      </c>
      <c r="B173" s="5"/>
      <c r="C173" s="29">
        <f>C172-C171</f>
        <v>-8.8879999999999626E-2</v>
      </c>
      <c r="D173" s="29">
        <f t="shared" ref="D173:AK173" si="17">D172-D171</f>
        <v>0.59062000000000037</v>
      </c>
      <c r="E173" s="29">
        <f t="shared" si="17"/>
        <v>1.5533999999999999</v>
      </c>
      <c r="F173" s="29">
        <f t="shared" si="17"/>
        <v>-4.1020000000000056E-2</v>
      </c>
      <c r="G173" s="29">
        <f t="shared" si="17"/>
        <v>-0.10679999999999978</v>
      </c>
      <c r="H173" s="29">
        <f t="shared" si="17"/>
        <v>0.71797999999999984</v>
      </c>
      <c r="I173" s="30">
        <f t="shared" si="17"/>
        <v>2.6253000000000029</v>
      </c>
      <c r="J173" s="29">
        <f t="shared" si="17"/>
        <v>0.19721100000000025</v>
      </c>
      <c r="K173" s="29">
        <f t="shared" si="17"/>
        <v>6.0902000000000456E-2</v>
      </c>
      <c r="L173" s="29">
        <f t="shared" si="17"/>
        <v>0.56420899999999996</v>
      </c>
      <c r="M173" s="29">
        <f t="shared" si="17"/>
        <v>0.58562200000000075</v>
      </c>
      <c r="N173" s="29">
        <f t="shared" si="17"/>
        <v>2.0762799999999997</v>
      </c>
      <c r="O173" s="29">
        <f t="shared" si="17"/>
        <v>0.41155000000000186</v>
      </c>
      <c r="P173" s="29">
        <f t="shared" si="17"/>
        <v>0.64390999999999954</v>
      </c>
      <c r="Q173" s="29">
        <f t="shared" si="17"/>
        <v>0.59062000000000037</v>
      </c>
      <c r="R173" s="29">
        <f t="shared" si="17"/>
        <v>6.2710000000000043E-2</v>
      </c>
      <c r="S173" s="29">
        <f t="shared" si="17"/>
        <v>6.9200000000000012E-2</v>
      </c>
      <c r="T173" s="29">
        <f t="shared" si="17"/>
        <v>7.3319999999999996E-2</v>
      </c>
      <c r="U173" s="29">
        <f t="shared" si="17"/>
        <v>0.45926</v>
      </c>
      <c r="V173" s="29">
        <f t="shared" si="17"/>
        <v>0.10664000000000007</v>
      </c>
      <c r="W173" s="29">
        <f t="shared" si="17"/>
        <v>-0.18053</v>
      </c>
      <c r="X173" s="29">
        <f t="shared" si="17"/>
        <v>1.5533999999999999</v>
      </c>
      <c r="Y173" s="29">
        <f t="shared" si="17"/>
        <v>0.1043099999999999</v>
      </c>
      <c r="Z173" s="29">
        <f t="shared" si="17"/>
        <v>0.23107000000000003</v>
      </c>
      <c r="AA173" s="29">
        <f t="shared" si="17"/>
        <v>0.21645999999999987</v>
      </c>
      <c r="AB173" s="29">
        <f t="shared" si="17"/>
        <v>1.11229</v>
      </c>
      <c r="AC173" s="29">
        <f t="shared" si="17"/>
        <v>0.46102999999999983</v>
      </c>
      <c r="AD173" s="29">
        <f t="shared" si="17"/>
        <v>-0.57175999999999993</v>
      </c>
      <c r="AE173" s="29">
        <f t="shared" si="17"/>
        <v>0.71797999999999984</v>
      </c>
      <c r="AF173" s="29">
        <f t="shared" si="17"/>
        <v>0.24453000000000014</v>
      </c>
      <c r="AG173" s="29">
        <f t="shared" si="17"/>
        <v>0.14842</v>
      </c>
      <c r="AH173" s="29">
        <f t="shared" si="17"/>
        <v>0.35412999999999994</v>
      </c>
      <c r="AI173" s="29">
        <f t="shared" si="17"/>
        <v>0.50473000000000001</v>
      </c>
      <c r="AJ173" s="29">
        <f t="shared" si="17"/>
        <v>0.28632000000000013</v>
      </c>
      <c r="AK173" s="29">
        <f t="shared" si="17"/>
        <v>-0.82015000000000005</v>
      </c>
    </row>
    <row r="174" spans="1:37" ht="26.1" customHeight="1">
      <c r="A174" s="31" t="s">
        <v>191</v>
      </c>
      <c r="B174" s="5"/>
      <c r="C174" s="26">
        <f>C172/C171*100-100</f>
        <v>-1.8531182759828511</v>
      </c>
      <c r="D174" s="26">
        <f t="shared" ref="D174:AK174" si="18">D172/D171*100-100</f>
        <v>12.480954826221378</v>
      </c>
      <c r="E174" s="27">
        <f t="shared" si="18"/>
        <v>18.969627104072842</v>
      </c>
      <c r="F174" s="26">
        <f t="shared" si="18"/>
        <v>-1.0996051393539119</v>
      </c>
      <c r="G174" s="26">
        <f t="shared" si="18"/>
        <v>-2.578408484605589</v>
      </c>
      <c r="H174" s="26">
        <f t="shared" si="18"/>
        <v>10.079430369973124</v>
      </c>
      <c r="I174" s="26">
        <f t="shared" si="18"/>
        <v>8.0252425409691739</v>
      </c>
      <c r="J174" s="26">
        <f t="shared" si="18"/>
        <v>4.1021443533138893</v>
      </c>
      <c r="K174" s="26">
        <f t="shared" si="18"/>
        <v>0.73852214808545114</v>
      </c>
      <c r="L174" s="26">
        <f t="shared" si="18"/>
        <v>7.4639044222729751</v>
      </c>
      <c r="M174" s="27">
        <f t="shared" si="18"/>
        <v>1.7595807163207695</v>
      </c>
      <c r="N174" s="27">
        <f t="shared" si="18"/>
        <v>214.64917449782376</v>
      </c>
      <c r="O174" s="27">
        <f t="shared" si="18"/>
        <v>3.3257345020610813</v>
      </c>
      <c r="P174" s="27">
        <f t="shared" si="18"/>
        <v>28.322784114151489</v>
      </c>
      <c r="Q174" s="26">
        <f t="shared" si="18"/>
        <v>12.480954826221378</v>
      </c>
      <c r="R174" s="26">
        <f t="shared" si="18"/>
        <v>2.1248983464353444</v>
      </c>
      <c r="S174" s="26">
        <f t="shared" si="18"/>
        <v>78.609564921049667</v>
      </c>
      <c r="T174" s="26">
        <f t="shared" si="18"/>
        <v>15.934627170582232</v>
      </c>
      <c r="U174" s="26">
        <f t="shared" si="18"/>
        <v>135.90790719696969</v>
      </c>
      <c r="V174" s="26">
        <f t="shared" si="18"/>
        <v>9.6182118279472917</v>
      </c>
      <c r="W174" s="26">
        <f t="shared" si="18"/>
        <v>84.426881167282431</v>
      </c>
      <c r="X174" s="26">
        <f t="shared" si="18"/>
        <v>18.969627104072842</v>
      </c>
      <c r="Y174" s="26">
        <f t="shared" si="18"/>
        <v>1.9738037209161519</v>
      </c>
      <c r="Z174" s="26">
        <f t="shared" si="18"/>
        <v>125.86883102734504</v>
      </c>
      <c r="AA174" s="26">
        <f t="shared" si="18"/>
        <v>24.243170898339045</v>
      </c>
      <c r="AB174" s="26">
        <f t="shared" si="18"/>
        <v>284.20420573881495</v>
      </c>
      <c r="AC174" s="26">
        <f t="shared" si="18"/>
        <v>24.500066427527557</v>
      </c>
      <c r="AD174" s="26">
        <f t="shared" si="18"/>
        <v>128.36712242652837</v>
      </c>
      <c r="AE174" s="26">
        <f t="shared" si="18"/>
        <v>10.079430369973124</v>
      </c>
      <c r="AF174" s="26">
        <f t="shared" si="18"/>
        <v>5.9082485460726417</v>
      </c>
      <c r="AG174" s="26">
        <f t="shared" si="18"/>
        <v>102.88368224039931</v>
      </c>
      <c r="AH174" s="26">
        <f t="shared" si="18"/>
        <v>38.472736754049549</v>
      </c>
      <c r="AI174" s="26">
        <f t="shared" si="18"/>
        <v>212.07142857142861</v>
      </c>
      <c r="AJ174" s="26">
        <f t="shared" si="18"/>
        <v>18.499231137012686</v>
      </c>
      <c r="AK174" s="26">
        <f t="shared" si="18"/>
        <v>-612.28070175438597</v>
      </c>
    </row>
    <row r="175" spans="1:37" ht="26.45" customHeight="1">
      <c r="A175" s="1" t="s">
        <v>192</v>
      </c>
      <c r="B175" s="32"/>
      <c r="C175" s="33"/>
      <c r="D175" s="33"/>
      <c r="E175" s="34"/>
      <c r="F175" s="33"/>
      <c r="G175" s="33"/>
      <c r="H175" s="33"/>
      <c r="I175" s="33"/>
      <c r="J175" s="33"/>
      <c r="K175" s="33"/>
      <c r="L175" s="33"/>
      <c r="M175" s="34"/>
      <c r="N175" s="34"/>
      <c r="O175" s="34"/>
      <c r="P175" s="34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</row>
    <row r="176" spans="1:37" ht="26.45" customHeight="1">
      <c r="A176" s="25">
        <v>40575</v>
      </c>
      <c r="B176" s="5"/>
      <c r="C176" s="24">
        <f>C171/$I171*100</f>
        <v>14.661558406543204</v>
      </c>
      <c r="D176" s="24">
        <f t="shared" ref="D176:I177" si="19">D171/$I171*100</f>
        <v>14.465703727230405</v>
      </c>
      <c r="E176" s="24">
        <f t="shared" si="19"/>
        <v>25.03247177042298</v>
      </c>
      <c r="F176" s="24">
        <f t="shared" si="19"/>
        <v>11.40349885045806</v>
      </c>
      <c r="G176" s="24">
        <f t="shared" si="19"/>
        <v>12.661896498123227</v>
      </c>
      <c r="H176" s="24">
        <f t="shared" si="19"/>
        <v>21.774870747222135</v>
      </c>
      <c r="I176" s="24">
        <f t="shared" si="19"/>
        <v>100</v>
      </c>
    </row>
    <row r="177" spans="1:9" ht="26.45" customHeight="1">
      <c r="A177" s="25">
        <v>42339</v>
      </c>
      <c r="B177" s="5"/>
      <c r="C177" s="24">
        <f>C172/$I172*100</f>
        <v>13.320833214246402</v>
      </c>
      <c r="D177" s="24">
        <f t="shared" si="19"/>
        <v>15.062369953532045</v>
      </c>
      <c r="E177" s="24">
        <f t="shared" si="19"/>
        <v>27.568591951006173</v>
      </c>
      <c r="F177" s="24">
        <f t="shared" si="19"/>
        <v>10.440250006154789</v>
      </c>
      <c r="G177" s="24">
        <f t="shared" si="19"/>
        <v>11.419017254069448</v>
      </c>
      <c r="H177" s="24">
        <f t="shared" si="19"/>
        <v>22.188937620991144</v>
      </c>
      <c r="I177" s="24">
        <f t="shared" si="19"/>
        <v>100</v>
      </c>
    </row>
  </sheetData>
  <mergeCells count="7">
    <mergeCell ref="AE3:AK3"/>
    <mergeCell ref="A3:A4"/>
    <mergeCell ref="C3:I3"/>
    <mergeCell ref="J3:M3"/>
    <mergeCell ref="N3:P3"/>
    <mergeCell ref="Q3:W3"/>
    <mergeCell ref="X3:AD3"/>
  </mergeCells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yamasawa</dc:creator>
  <cp:lastModifiedBy>yamasawa</cp:lastModifiedBy>
  <dcterms:created xsi:type="dcterms:W3CDTF">2016-03-11T00:47:13Z</dcterms:created>
  <dcterms:modified xsi:type="dcterms:W3CDTF">2016-03-11T00:47:40Z</dcterms:modified>
</cp:coreProperties>
</file>